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hust00\中日興業\HP\"/>
    </mc:Choice>
  </mc:AlternateContent>
  <xr:revisionPtr revIDLastSave="0" documentId="8_{FBF20E39-A08C-47C6-A852-CE12A09FCB1D}" xr6:coauthVersionLast="47" xr6:coauthVersionMax="47" xr10:uidLastSave="{00000000-0000-0000-0000-000000000000}"/>
  <bookViews>
    <workbookView xWindow="-120" yWindow="-120" windowWidth="19440" windowHeight="14880" tabRatio="876" activeTab="3" xr2:uid="{00000000-000D-0000-FFFF-FFFF00000000}"/>
  </bookViews>
  <sheets>
    <sheet name="取扱基準3-1" sheetId="9" r:id="rId1"/>
    <sheet name="取扱基準3-2" sheetId="10" r:id="rId2"/>
    <sheet name="取扱基準3-3" sheetId="11" r:id="rId3"/>
    <sheet name="岐阜県" sheetId="1" r:id="rId4"/>
    <sheet name="大垣・海津・揖斐・不破・安八・養老・瑞穂・本巣羽島山県・各務原" sheetId="5" r:id="rId5"/>
    <sheet name="岐阜市・美濃加茂・加茂・美濃・関・郡上" sheetId="6" r:id="rId6"/>
    <sheet name="可児市郡・多治見・土岐・瑞浪・恵那・中津川・下呂・高山・飛騨" sheetId="8" r:id="rId7"/>
  </sheets>
  <definedNames>
    <definedName name="_xlnm.Print_Area" localSheetId="6">可児市郡・多治見・土岐・瑞浪・恵那・中津川・下呂・高山・飛騨!$A$1:$O$40</definedName>
    <definedName name="_xlnm.Print_Area" localSheetId="5">岐阜市・美濃加茂・加茂・美濃・関・郡上!$A$1:$O$40</definedName>
    <definedName name="_xlnm.Print_Area" localSheetId="4">大垣・海津・揖斐・不破・安八・養老・瑞穂・本巣羽島山県・各務原!$A$1:$O$40</definedName>
  </definedNames>
  <calcPr calcId="181029"/>
</workbook>
</file>

<file path=xl/calcChain.xml><?xml version="1.0" encoding="utf-8"?>
<calcChain xmlns="http://schemas.openxmlformats.org/spreadsheetml/2006/main">
  <c r="N3" i="8" l="1"/>
  <c r="J2" i="8"/>
  <c r="G2" i="8"/>
  <c r="B4" i="8"/>
  <c r="B2" i="8"/>
  <c r="N3" i="6"/>
  <c r="J2" i="6"/>
  <c r="G2" i="6"/>
  <c r="B4" i="6"/>
  <c r="B2" i="6"/>
  <c r="N3" i="5"/>
  <c r="J2" i="5"/>
  <c r="G2" i="5"/>
  <c r="B4" i="5"/>
  <c r="B2" i="5"/>
  <c r="N40" i="8" l="1"/>
  <c r="N40" i="6"/>
  <c r="N40" i="5"/>
  <c r="N23" i="8"/>
  <c r="B36" i="1" s="1"/>
  <c r="O23" i="8"/>
  <c r="J25" i="8"/>
  <c r="B34" i="1" s="1"/>
  <c r="K25" i="8"/>
  <c r="C34" i="1" s="1"/>
  <c r="N37" i="8"/>
  <c r="B37" i="1" s="1"/>
  <c r="O37" i="8"/>
  <c r="O41" i="8" s="1"/>
  <c r="J37" i="8"/>
  <c r="B35" i="1" s="1"/>
  <c r="K37" i="8"/>
  <c r="C35" i="1" s="1"/>
  <c r="C37" i="6"/>
  <c r="B37" i="6"/>
  <c r="G21" i="6"/>
  <c r="F21" i="6"/>
  <c r="F37" i="5"/>
  <c r="B22" i="1" s="1"/>
  <c r="G37" i="5"/>
  <c r="C22" i="1" s="1"/>
  <c r="N12" i="5"/>
  <c r="B13" i="1" s="1"/>
  <c r="O12" i="5"/>
  <c r="C13" i="1" s="1"/>
  <c r="J14" i="5"/>
  <c r="B10" i="1" s="1"/>
  <c r="K14" i="5"/>
  <c r="C10" i="1" s="1"/>
  <c r="N19" i="5"/>
  <c r="B15" i="1" s="1"/>
  <c r="O19" i="5"/>
  <c r="C15" i="1" s="1"/>
  <c r="J21" i="5"/>
  <c r="B11" i="1" s="1"/>
  <c r="K21" i="5"/>
  <c r="J27" i="5"/>
  <c r="B12" i="1" s="1"/>
  <c r="K27" i="5"/>
  <c r="J37" i="5"/>
  <c r="B14" i="1" s="1"/>
  <c r="K37" i="5"/>
  <c r="C14" i="1" s="1"/>
  <c r="N37" i="5"/>
  <c r="B16" i="1" s="1"/>
  <c r="O37" i="5"/>
  <c r="C16" i="1" s="1"/>
  <c r="C11" i="1"/>
  <c r="C25" i="5"/>
  <c r="C17" i="1" s="1"/>
  <c r="C37" i="5"/>
  <c r="C18" i="1" s="1"/>
  <c r="G15" i="5"/>
  <c r="G23" i="5"/>
  <c r="C20" i="1" s="1"/>
  <c r="G30" i="5"/>
  <c r="C21" i="1" s="1"/>
  <c r="G37" i="6"/>
  <c r="C23" i="1" s="1"/>
  <c r="K37" i="6"/>
  <c r="K14" i="6"/>
  <c r="C25" i="1" s="1"/>
  <c r="O21" i="6"/>
  <c r="C26" i="1" s="1"/>
  <c r="O37" i="6"/>
  <c r="C27" i="1" s="1"/>
  <c r="C17" i="8"/>
  <c r="C28" i="1" s="1"/>
  <c r="C23" i="8"/>
  <c r="C29" i="1" s="1"/>
  <c r="C37" i="8"/>
  <c r="C30" i="1" s="1"/>
  <c r="G16" i="8"/>
  <c r="C31" i="1" s="1"/>
  <c r="G25" i="8"/>
  <c r="C32" i="1"/>
  <c r="G37" i="8"/>
  <c r="C33" i="1" s="1"/>
  <c r="C36" i="1"/>
  <c r="F37" i="8"/>
  <c r="B33" i="1" s="1"/>
  <c r="F25" i="8"/>
  <c r="B32" i="1" s="1"/>
  <c r="F16" i="8"/>
  <c r="B31" i="1" s="1"/>
  <c r="B37" i="8"/>
  <c r="B30" i="1" s="1"/>
  <c r="B23" i="8"/>
  <c r="B29" i="1" s="1"/>
  <c r="B17" i="8"/>
  <c r="B28" i="1" s="1"/>
  <c r="N37" i="6"/>
  <c r="B27" i="1" s="1"/>
  <c r="N21" i="6"/>
  <c r="B26" i="1" s="1"/>
  <c r="J14" i="6"/>
  <c r="B25" i="1" s="1"/>
  <c r="J37" i="6"/>
  <c r="B24" i="1" s="1"/>
  <c r="F37" i="6"/>
  <c r="B23" i="1" s="1"/>
  <c r="F30" i="5"/>
  <c r="B21" i="1" s="1"/>
  <c r="F23" i="5"/>
  <c r="B20" i="1" s="1"/>
  <c r="F15" i="5"/>
  <c r="B19" i="1" s="1"/>
  <c r="B37" i="5"/>
  <c r="B18" i="1" s="1"/>
  <c r="B25" i="5"/>
  <c r="B17" i="1" s="1"/>
  <c r="K38" i="5" l="1"/>
  <c r="G4" i="8"/>
  <c r="C24" i="1"/>
  <c r="C19" i="1"/>
  <c r="G4" i="5"/>
  <c r="C12" i="1"/>
  <c r="G23" i="6"/>
  <c r="C9" i="1" s="1"/>
  <c r="F23" i="6"/>
  <c r="B9" i="1" s="1"/>
  <c r="B38" i="1" s="1"/>
  <c r="C37" i="1"/>
  <c r="G4" i="6" l="1"/>
  <c r="C38" i="1"/>
</calcChain>
</file>

<file path=xl/sharedStrings.xml><?xml version="1.0" encoding="utf-8"?>
<sst xmlns="http://schemas.openxmlformats.org/spreadsheetml/2006/main" count="498" uniqueCount="355">
  <si>
    <t>枚数</t>
    <rPh sb="0" eb="2">
      <t>マイスウ</t>
    </rPh>
    <phoneticPr fontId="2"/>
  </si>
  <si>
    <t>小計</t>
    <rPh sb="0" eb="2">
      <t>ショウケイ</t>
    </rPh>
    <phoneticPr fontId="2"/>
  </si>
  <si>
    <t>小計</t>
    <rPh sb="0" eb="2">
      <t>ショウケイ</t>
    </rPh>
    <phoneticPr fontId="2"/>
  </si>
  <si>
    <t>小計</t>
    <rPh sb="0" eb="2">
      <t>ショウケイ</t>
    </rPh>
    <phoneticPr fontId="2"/>
  </si>
  <si>
    <t>小計</t>
    <rPh sb="0" eb="2">
      <t>ショウケイ</t>
    </rPh>
    <phoneticPr fontId="2"/>
  </si>
  <si>
    <t>枚数</t>
    <rPh sb="0" eb="2">
      <t>マイスウ</t>
    </rPh>
    <phoneticPr fontId="2"/>
  </si>
  <si>
    <t>小計</t>
    <rPh sb="0" eb="2">
      <t>ショウケイ</t>
    </rPh>
    <phoneticPr fontId="2"/>
  </si>
  <si>
    <t>小計</t>
    <rPh sb="0" eb="2">
      <t>ショウケイ</t>
    </rPh>
    <phoneticPr fontId="2"/>
  </si>
  <si>
    <t>部数</t>
    <rPh sb="0" eb="2">
      <t>ブスウ</t>
    </rPh>
    <phoneticPr fontId="2"/>
  </si>
  <si>
    <t>店名</t>
    <rPh sb="0" eb="2">
      <t>テンメイ</t>
    </rPh>
    <phoneticPr fontId="2"/>
  </si>
  <si>
    <t>部数</t>
    <rPh sb="0" eb="2">
      <t>ブスウ</t>
    </rPh>
    <phoneticPr fontId="2"/>
  </si>
  <si>
    <t>部数</t>
    <rPh sb="0" eb="2">
      <t>ブスウ</t>
    </rPh>
    <phoneticPr fontId="2"/>
  </si>
  <si>
    <t>部数</t>
    <rPh sb="0" eb="2">
      <t>ブスウ</t>
    </rPh>
    <phoneticPr fontId="2"/>
  </si>
  <si>
    <t>部数</t>
    <rPh sb="0" eb="2">
      <t>ブスウ</t>
    </rPh>
    <phoneticPr fontId="2"/>
  </si>
  <si>
    <t>小計</t>
    <rPh sb="0" eb="2">
      <t>ショウケイ</t>
    </rPh>
    <phoneticPr fontId="2"/>
  </si>
  <si>
    <t>小計</t>
    <rPh sb="0" eb="2">
      <t>ショウケイ</t>
    </rPh>
    <phoneticPr fontId="2"/>
  </si>
  <si>
    <t>地区</t>
    <rPh sb="0" eb="2">
      <t>チク</t>
    </rPh>
    <phoneticPr fontId="2"/>
  </si>
  <si>
    <t>小計</t>
    <rPh sb="0" eb="2">
      <t>ショウケイ</t>
    </rPh>
    <phoneticPr fontId="2"/>
  </si>
  <si>
    <t>合計</t>
    <rPh sb="0" eb="2">
      <t>ゴウケイ</t>
    </rPh>
    <phoneticPr fontId="2"/>
  </si>
  <si>
    <t>岐　阜　県</t>
    <rPh sb="0" eb="1">
      <t>チマタ</t>
    </rPh>
    <rPh sb="2" eb="3">
      <t>ユタカ</t>
    </rPh>
    <rPh sb="4" eb="5">
      <t>ケン</t>
    </rPh>
    <phoneticPr fontId="2"/>
  </si>
  <si>
    <t>岐阜市</t>
    <rPh sb="0" eb="3">
      <t>ギフシ</t>
    </rPh>
    <phoneticPr fontId="2"/>
  </si>
  <si>
    <t>瑞穂市</t>
    <rPh sb="0" eb="3">
      <t>ミズホシ</t>
    </rPh>
    <phoneticPr fontId="2"/>
  </si>
  <si>
    <t>本巣市</t>
    <rPh sb="0" eb="2">
      <t>モトス</t>
    </rPh>
    <rPh sb="2" eb="3">
      <t>シ</t>
    </rPh>
    <phoneticPr fontId="2"/>
  </si>
  <si>
    <t>本巣郡</t>
    <rPh sb="0" eb="2">
      <t>モトス</t>
    </rPh>
    <rPh sb="2" eb="3">
      <t>グン</t>
    </rPh>
    <phoneticPr fontId="2"/>
  </si>
  <si>
    <t>山県市</t>
    <rPh sb="0" eb="2">
      <t>ヤマガタ</t>
    </rPh>
    <rPh sb="2" eb="3">
      <t>シ</t>
    </rPh>
    <phoneticPr fontId="2"/>
  </si>
  <si>
    <t>羽島市</t>
    <rPh sb="0" eb="3">
      <t>ハシマシ</t>
    </rPh>
    <phoneticPr fontId="2"/>
  </si>
  <si>
    <t>羽島郡</t>
    <rPh sb="0" eb="2">
      <t>ハシマ</t>
    </rPh>
    <rPh sb="2" eb="3">
      <t>グン</t>
    </rPh>
    <phoneticPr fontId="2"/>
  </si>
  <si>
    <t>各務原市</t>
    <rPh sb="0" eb="3">
      <t>カカミガハラ</t>
    </rPh>
    <rPh sb="3" eb="4">
      <t>シ</t>
    </rPh>
    <phoneticPr fontId="2"/>
  </si>
  <si>
    <t>大垣市</t>
    <rPh sb="0" eb="3">
      <t>オオガキシ</t>
    </rPh>
    <phoneticPr fontId="2"/>
  </si>
  <si>
    <t>海津市</t>
    <rPh sb="0" eb="2">
      <t>カイヅ</t>
    </rPh>
    <rPh sb="2" eb="3">
      <t>シ</t>
    </rPh>
    <phoneticPr fontId="2"/>
  </si>
  <si>
    <t>揖斐郡</t>
    <rPh sb="0" eb="3">
      <t>イビグン</t>
    </rPh>
    <phoneticPr fontId="2"/>
  </si>
  <si>
    <t>不破郡</t>
    <rPh sb="0" eb="3">
      <t>フワグン</t>
    </rPh>
    <phoneticPr fontId="2"/>
  </si>
  <si>
    <t>安八郡</t>
    <rPh sb="0" eb="3">
      <t>アンパチグン</t>
    </rPh>
    <phoneticPr fontId="2"/>
  </si>
  <si>
    <t>養老郡</t>
    <rPh sb="0" eb="2">
      <t>ヨウロウ</t>
    </rPh>
    <rPh sb="2" eb="3">
      <t>グン</t>
    </rPh>
    <phoneticPr fontId="2"/>
  </si>
  <si>
    <t>美濃加茂市</t>
    <rPh sb="0" eb="5">
      <t>ミノカモシ</t>
    </rPh>
    <phoneticPr fontId="2"/>
  </si>
  <si>
    <t>加茂郡</t>
    <rPh sb="0" eb="3">
      <t>カモグン</t>
    </rPh>
    <phoneticPr fontId="2"/>
  </si>
  <si>
    <t>美濃市</t>
    <rPh sb="0" eb="3">
      <t>ミノシ</t>
    </rPh>
    <phoneticPr fontId="2"/>
  </si>
  <si>
    <t>関市</t>
    <rPh sb="0" eb="2">
      <t>セキシ</t>
    </rPh>
    <phoneticPr fontId="2"/>
  </si>
  <si>
    <t>郡上市</t>
    <rPh sb="0" eb="2">
      <t>グジョウ</t>
    </rPh>
    <rPh sb="2" eb="3">
      <t>シ</t>
    </rPh>
    <phoneticPr fontId="2"/>
  </si>
  <si>
    <t>可児市</t>
    <rPh sb="0" eb="3">
      <t>カニシ</t>
    </rPh>
    <phoneticPr fontId="2"/>
  </si>
  <si>
    <t>可児郡</t>
    <rPh sb="0" eb="3">
      <t>カニグン</t>
    </rPh>
    <phoneticPr fontId="2"/>
  </si>
  <si>
    <t>多治見市</t>
    <rPh sb="0" eb="4">
      <t>タジミシ</t>
    </rPh>
    <phoneticPr fontId="2"/>
  </si>
  <si>
    <t>土岐市</t>
    <rPh sb="0" eb="3">
      <t>トキシ</t>
    </rPh>
    <phoneticPr fontId="2"/>
  </si>
  <si>
    <t>瑞浪市</t>
    <rPh sb="0" eb="3">
      <t>ミズナミシ</t>
    </rPh>
    <phoneticPr fontId="2"/>
  </si>
  <si>
    <t>恵那市</t>
    <rPh sb="0" eb="3">
      <t>エナシ</t>
    </rPh>
    <phoneticPr fontId="2"/>
  </si>
  <si>
    <t>中津川市</t>
    <rPh sb="0" eb="4">
      <t>ナカツガワシ</t>
    </rPh>
    <phoneticPr fontId="2"/>
  </si>
  <si>
    <t>下呂市</t>
    <rPh sb="0" eb="2">
      <t>ゲロ</t>
    </rPh>
    <rPh sb="2" eb="3">
      <t>シ</t>
    </rPh>
    <phoneticPr fontId="2"/>
  </si>
  <si>
    <t>高山市</t>
    <rPh sb="0" eb="3">
      <t>タカヤマシ</t>
    </rPh>
    <phoneticPr fontId="2"/>
  </si>
  <si>
    <t>飛騨市</t>
    <rPh sb="0" eb="2">
      <t>ヒダ</t>
    </rPh>
    <rPh sb="2" eb="3">
      <t>シ</t>
    </rPh>
    <phoneticPr fontId="2"/>
  </si>
  <si>
    <t>夕刊部数</t>
    <rPh sb="0" eb="2">
      <t>ユウカン</t>
    </rPh>
    <rPh sb="2" eb="4">
      <t>ブスウ</t>
    </rPh>
    <phoneticPr fontId="2"/>
  </si>
  <si>
    <t>岐阜中央（中野）</t>
    <rPh sb="0" eb="2">
      <t>ギフ</t>
    </rPh>
    <rPh sb="2" eb="4">
      <t>チュウオウ</t>
    </rPh>
    <rPh sb="5" eb="7">
      <t>ナカノ</t>
    </rPh>
    <phoneticPr fontId="2"/>
  </si>
  <si>
    <t>岐阜中野入船支店</t>
    <rPh sb="0" eb="2">
      <t>ギフ</t>
    </rPh>
    <rPh sb="2" eb="4">
      <t>ナカノ</t>
    </rPh>
    <rPh sb="4" eb="6">
      <t>イリフネ</t>
    </rPh>
    <rPh sb="6" eb="8">
      <t>シテン</t>
    </rPh>
    <phoneticPr fontId="2"/>
  </si>
  <si>
    <t>岐阜北部（松山）</t>
    <rPh sb="0" eb="2">
      <t>ギフ</t>
    </rPh>
    <rPh sb="2" eb="4">
      <t>ホクブ</t>
    </rPh>
    <rPh sb="5" eb="7">
      <t>マツヤマ</t>
    </rPh>
    <phoneticPr fontId="2"/>
  </si>
  <si>
    <t>岐阜駅前</t>
    <rPh sb="0" eb="2">
      <t>ギフ</t>
    </rPh>
    <rPh sb="2" eb="4">
      <t>エキマエ</t>
    </rPh>
    <phoneticPr fontId="2"/>
  </si>
  <si>
    <t>鏡島</t>
    <rPh sb="0" eb="1">
      <t>カガミ</t>
    </rPh>
    <rPh sb="1" eb="2">
      <t>シマ</t>
    </rPh>
    <phoneticPr fontId="2"/>
  </si>
  <si>
    <t>岐阜本荘</t>
    <rPh sb="0" eb="2">
      <t>ギフ</t>
    </rPh>
    <rPh sb="2" eb="4">
      <t>ホンジョウ</t>
    </rPh>
    <phoneticPr fontId="2"/>
  </si>
  <si>
    <t>手力</t>
    <rPh sb="0" eb="1">
      <t>テ</t>
    </rPh>
    <rPh sb="1" eb="2">
      <t>チカラ</t>
    </rPh>
    <phoneticPr fontId="2"/>
  </si>
  <si>
    <t>長森</t>
    <rPh sb="0" eb="2">
      <t>ナガモリ</t>
    </rPh>
    <phoneticPr fontId="2"/>
  </si>
  <si>
    <t>岩田坂</t>
    <rPh sb="0" eb="2">
      <t>イワタ</t>
    </rPh>
    <rPh sb="2" eb="3">
      <t>サカ</t>
    </rPh>
    <phoneticPr fontId="2"/>
  </si>
  <si>
    <t>下芥見</t>
    <rPh sb="0" eb="1">
      <t>シタ</t>
    </rPh>
    <rPh sb="1" eb="2">
      <t>アクタ</t>
    </rPh>
    <rPh sb="2" eb="3">
      <t>ミ</t>
    </rPh>
    <phoneticPr fontId="2"/>
  </si>
  <si>
    <t>大洞</t>
    <rPh sb="0" eb="1">
      <t>オオ</t>
    </rPh>
    <rPh sb="1" eb="2">
      <t>ホラ</t>
    </rPh>
    <phoneticPr fontId="2"/>
  </si>
  <si>
    <t>岐阜加納</t>
    <rPh sb="0" eb="2">
      <t>ギフ</t>
    </rPh>
    <rPh sb="2" eb="4">
      <t>カノウ</t>
    </rPh>
    <phoneticPr fontId="2"/>
  </si>
  <si>
    <t>岐阜茜部</t>
    <rPh sb="0" eb="2">
      <t>ギフ</t>
    </rPh>
    <rPh sb="2" eb="3">
      <t>アカネ</t>
    </rPh>
    <rPh sb="3" eb="4">
      <t>ブ</t>
    </rPh>
    <phoneticPr fontId="2"/>
  </si>
  <si>
    <t>加納六条</t>
    <rPh sb="0" eb="2">
      <t>カノウ</t>
    </rPh>
    <rPh sb="2" eb="4">
      <t>ロクジョウ</t>
    </rPh>
    <phoneticPr fontId="2"/>
  </si>
  <si>
    <t>岐阜県庁前</t>
    <rPh sb="0" eb="2">
      <t>ギフ</t>
    </rPh>
    <rPh sb="2" eb="4">
      <t>ケンチョウ</t>
    </rPh>
    <rPh sb="4" eb="5">
      <t>マエ</t>
    </rPh>
    <phoneticPr fontId="2"/>
  </si>
  <si>
    <t>鶉</t>
    <rPh sb="0" eb="1">
      <t>ウズラ</t>
    </rPh>
    <phoneticPr fontId="2"/>
  </si>
  <si>
    <t>近の島</t>
    <rPh sb="0" eb="1">
      <t>チカ</t>
    </rPh>
    <rPh sb="2" eb="3">
      <t>シマ</t>
    </rPh>
    <phoneticPr fontId="2"/>
  </si>
  <si>
    <t>尻毛</t>
    <rPh sb="0" eb="1">
      <t>シリ</t>
    </rPh>
    <rPh sb="1" eb="2">
      <t>ケ</t>
    </rPh>
    <phoneticPr fontId="2"/>
  </si>
  <si>
    <t>岐商前</t>
    <rPh sb="0" eb="1">
      <t>チマタ</t>
    </rPh>
    <rPh sb="1" eb="2">
      <t>ショウ</t>
    </rPh>
    <rPh sb="2" eb="3">
      <t>マエ</t>
    </rPh>
    <phoneticPr fontId="2"/>
  </si>
  <si>
    <t>鷺山</t>
    <rPh sb="0" eb="2">
      <t>サギヤマ</t>
    </rPh>
    <phoneticPr fontId="2"/>
  </si>
  <si>
    <t>岐阜ときわ</t>
    <rPh sb="0" eb="2">
      <t>ギフ</t>
    </rPh>
    <phoneticPr fontId="2"/>
  </si>
  <si>
    <t>岐阜則武</t>
    <rPh sb="0" eb="2">
      <t>ギフ</t>
    </rPh>
    <rPh sb="2" eb="4">
      <t>ノリタケ</t>
    </rPh>
    <phoneticPr fontId="2"/>
  </si>
  <si>
    <t>鵜飼黒野</t>
    <rPh sb="0" eb="2">
      <t>ウカイ</t>
    </rPh>
    <rPh sb="2" eb="3">
      <t>クロ</t>
    </rPh>
    <rPh sb="3" eb="4">
      <t>ノ</t>
    </rPh>
    <phoneticPr fontId="2"/>
  </si>
  <si>
    <t>藍川橋</t>
    <rPh sb="0" eb="2">
      <t>アイカワ</t>
    </rPh>
    <rPh sb="2" eb="3">
      <t>ハシ</t>
    </rPh>
    <phoneticPr fontId="2"/>
  </si>
  <si>
    <t>長良北部</t>
    <rPh sb="0" eb="2">
      <t>ナガラ</t>
    </rPh>
    <rPh sb="2" eb="4">
      <t>ホクブ</t>
    </rPh>
    <phoneticPr fontId="2"/>
  </si>
  <si>
    <t>長良西部</t>
    <rPh sb="0" eb="2">
      <t>ナガラ</t>
    </rPh>
    <rPh sb="2" eb="3">
      <t>ニシ</t>
    </rPh>
    <rPh sb="3" eb="4">
      <t>ブ</t>
    </rPh>
    <phoneticPr fontId="2"/>
  </si>
  <si>
    <t>長良中央</t>
    <rPh sb="0" eb="2">
      <t>ナガラ</t>
    </rPh>
    <rPh sb="2" eb="4">
      <t>チュウオウ</t>
    </rPh>
    <phoneticPr fontId="2"/>
  </si>
  <si>
    <t>柳津</t>
    <rPh sb="0" eb="1">
      <t>ヤナギ</t>
    </rPh>
    <rPh sb="1" eb="2">
      <t>ツ</t>
    </rPh>
    <phoneticPr fontId="2"/>
  </si>
  <si>
    <t>加納西部</t>
    <rPh sb="0" eb="2">
      <t>カノウ</t>
    </rPh>
    <rPh sb="2" eb="4">
      <t>セイブ</t>
    </rPh>
    <phoneticPr fontId="2"/>
  </si>
  <si>
    <t>瑞穂市</t>
    <rPh sb="0" eb="2">
      <t>ミズホ</t>
    </rPh>
    <rPh sb="2" eb="3">
      <t>シ</t>
    </rPh>
    <phoneticPr fontId="2"/>
  </si>
  <si>
    <t>穂積</t>
    <rPh sb="0" eb="2">
      <t>ホヅミ</t>
    </rPh>
    <phoneticPr fontId="2"/>
  </si>
  <si>
    <t>美江寺</t>
    <rPh sb="0" eb="1">
      <t>ウツク</t>
    </rPh>
    <rPh sb="1" eb="2">
      <t>エ</t>
    </rPh>
    <rPh sb="2" eb="3">
      <t>テラ</t>
    </rPh>
    <phoneticPr fontId="2"/>
  </si>
  <si>
    <t>瑞穂牛牧</t>
    <rPh sb="0" eb="2">
      <t>ミズホ</t>
    </rPh>
    <rPh sb="2" eb="3">
      <t>ウシ</t>
    </rPh>
    <rPh sb="3" eb="4">
      <t>マキ</t>
    </rPh>
    <phoneticPr fontId="2"/>
  </si>
  <si>
    <t>北方西部</t>
    <rPh sb="0" eb="1">
      <t>キタ</t>
    </rPh>
    <rPh sb="1" eb="2">
      <t>カタ</t>
    </rPh>
    <rPh sb="2" eb="4">
      <t>セイブ</t>
    </rPh>
    <phoneticPr fontId="2"/>
  </si>
  <si>
    <t>岐阜山添</t>
    <rPh sb="0" eb="2">
      <t>ギフ</t>
    </rPh>
    <rPh sb="2" eb="3">
      <t>ヤマ</t>
    </rPh>
    <rPh sb="3" eb="4">
      <t>ソ</t>
    </rPh>
    <phoneticPr fontId="2"/>
  </si>
  <si>
    <t>根尾</t>
    <rPh sb="0" eb="1">
      <t>ネ</t>
    </rPh>
    <rPh sb="1" eb="2">
      <t>オ</t>
    </rPh>
    <phoneticPr fontId="2"/>
  </si>
  <si>
    <t>北方</t>
    <rPh sb="0" eb="1">
      <t>キタ</t>
    </rPh>
    <rPh sb="1" eb="2">
      <t>カタ</t>
    </rPh>
    <phoneticPr fontId="2"/>
  </si>
  <si>
    <t>北方西郷</t>
    <rPh sb="0" eb="1">
      <t>キタ</t>
    </rPh>
    <rPh sb="1" eb="2">
      <t>カタ</t>
    </rPh>
    <rPh sb="2" eb="4">
      <t>サイゴウ</t>
    </rPh>
    <phoneticPr fontId="2"/>
  </si>
  <si>
    <t>高富</t>
    <rPh sb="0" eb="2">
      <t>タカトミ</t>
    </rPh>
    <phoneticPr fontId="2"/>
  </si>
  <si>
    <t>羽島東部</t>
    <rPh sb="0" eb="2">
      <t>ハシマ</t>
    </rPh>
    <rPh sb="2" eb="4">
      <t>トウブ</t>
    </rPh>
    <phoneticPr fontId="2"/>
  </si>
  <si>
    <t>羽島足近</t>
    <rPh sb="0" eb="2">
      <t>ハシマ</t>
    </rPh>
    <rPh sb="2" eb="3">
      <t>アシ</t>
    </rPh>
    <rPh sb="3" eb="4">
      <t>チカ</t>
    </rPh>
    <phoneticPr fontId="2"/>
  </si>
  <si>
    <t>羽島中央</t>
    <rPh sb="0" eb="2">
      <t>ハシマ</t>
    </rPh>
    <rPh sb="2" eb="4">
      <t>チュウオウ</t>
    </rPh>
    <phoneticPr fontId="2"/>
  </si>
  <si>
    <t>竹ヶ鼻</t>
    <rPh sb="0" eb="1">
      <t>タケ</t>
    </rPh>
    <rPh sb="2" eb="3">
      <t>ハナ</t>
    </rPh>
    <phoneticPr fontId="2"/>
  </si>
  <si>
    <t>羽島小熊</t>
    <rPh sb="0" eb="2">
      <t>ハシマ</t>
    </rPh>
    <rPh sb="2" eb="4">
      <t>コグマ</t>
    </rPh>
    <phoneticPr fontId="2"/>
  </si>
  <si>
    <t>羽島南部</t>
    <rPh sb="0" eb="2">
      <t>ハシマ</t>
    </rPh>
    <rPh sb="2" eb="3">
      <t>ナン</t>
    </rPh>
    <rPh sb="3" eb="4">
      <t>ブ</t>
    </rPh>
    <phoneticPr fontId="2"/>
  </si>
  <si>
    <t>岐南徳田</t>
    <rPh sb="0" eb="2">
      <t>ギナン</t>
    </rPh>
    <rPh sb="2" eb="4">
      <t>トクダ</t>
    </rPh>
    <phoneticPr fontId="2"/>
  </si>
  <si>
    <t>岐南東</t>
    <rPh sb="0" eb="2">
      <t>ギナン</t>
    </rPh>
    <rPh sb="2" eb="3">
      <t>ヒガシ</t>
    </rPh>
    <phoneticPr fontId="2"/>
  </si>
  <si>
    <t>笠松</t>
    <rPh sb="0" eb="2">
      <t>カサマツ</t>
    </rPh>
    <phoneticPr fontId="2"/>
  </si>
  <si>
    <t>那加中央</t>
    <rPh sb="0" eb="2">
      <t>ナカ</t>
    </rPh>
    <rPh sb="2" eb="4">
      <t>チュウオウ</t>
    </rPh>
    <phoneticPr fontId="2"/>
  </si>
  <si>
    <t>那加北部</t>
    <rPh sb="0" eb="2">
      <t>ナカ</t>
    </rPh>
    <rPh sb="2" eb="4">
      <t>ホクブ</t>
    </rPh>
    <phoneticPr fontId="2"/>
  </si>
  <si>
    <t>稲羽</t>
    <rPh sb="0" eb="1">
      <t>イナ</t>
    </rPh>
    <rPh sb="1" eb="2">
      <t>ハ</t>
    </rPh>
    <phoneticPr fontId="2"/>
  </si>
  <si>
    <t>蘇原</t>
    <rPh sb="0" eb="2">
      <t>ソハラ</t>
    </rPh>
    <phoneticPr fontId="2"/>
  </si>
  <si>
    <t>蘇原北部</t>
    <rPh sb="0" eb="2">
      <t>ソハラ</t>
    </rPh>
    <rPh sb="2" eb="4">
      <t>ホクブ</t>
    </rPh>
    <phoneticPr fontId="2"/>
  </si>
  <si>
    <t>尾崎団地</t>
    <rPh sb="0" eb="2">
      <t>オザキ</t>
    </rPh>
    <rPh sb="2" eb="4">
      <t>ダンチ</t>
    </rPh>
    <phoneticPr fontId="2"/>
  </si>
  <si>
    <t>各務原中央町</t>
    <rPh sb="0" eb="3">
      <t>カカミガハラ</t>
    </rPh>
    <rPh sb="3" eb="5">
      <t>チュウオウ</t>
    </rPh>
    <rPh sb="5" eb="6">
      <t>マチ</t>
    </rPh>
    <phoneticPr fontId="2"/>
  </si>
  <si>
    <t>各務原</t>
    <rPh sb="0" eb="3">
      <t>カカミガハラ</t>
    </rPh>
    <phoneticPr fontId="2"/>
  </si>
  <si>
    <t>鵜沼団地</t>
    <rPh sb="0" eb="2">
      <t>ウヌマ</t>
    </rPh>
    <rPh sb="2" eb="4">
      <t>ダンチ</t>
    </rPh>
    <phoneticPr fontId="2"/>
  </si>
  <si>
    <t>鵜沼東</t>
    <rPh sb="0" eb="2">
      <t>ウヌマ</t>
    </rPh>
    <rPh sb="2" eb="3">
      <t>ヒガシ</t>
    </rPh>
    <phoneticPr fontId="2"/>
  </si>
  <si>
    <t>岐阜川島</t>
    <rPh sb="0" eb="2">
      <t>ギフ</t>
    </rPh>
    <rPh sb="2" eb="4">
      <t>カワシマ</t>
    </rPh>
    <phoneticPr fontId="2"/>
  </si>
  <si>
    <t>大垣駅西</t>
    <rPh sb="0" eb="2">
      <t>オオガキ</t>
    </rPh>
    <rPh sb="2" eb="4">
      <t>エキニシ</t>
    </rPh>
    <phoneticPr fontId="2"/>
  </si>
  <si>
    <t>大垣</t>
    <rPh sb="0" eb="2">
      <t>オオガキ</t>
    </rPh>
    <phoneticPr fontId="2"/>
  </si>
  <si>
    <t>大垣東部</t>
    <rPh sb="0" eb="2">
      <t>オオガキ</t>
    </rPh>
    <rPh sb="2" eb="4">
      <t>トウブ</t>
    </rPh>
    <phoneticPr fontId="2"/>
  </si>
  <si>
    <t>大垣西部</t>
    <rPh sb="0" eb="2">
      <t>オオガキ</t>
    </rPh>
    <rPh sb="2" eb="4">
      <t>セイブ</t>
    </rPh>
    <phoneticPr fontId="2"/>
  </si>
  <si>
    <t>大垣中川</t>
    <rPh sb="0" eb="2">
      <t>オオガキ</t>
    </rPh>
    <rPh sb="2" eb="4">
      <t>ナカガワ</t>
    </rPh>
    <phoneticPr fontId="2"/>
  </si>
  <si>
    <t>大垣（大迫）</t>
    <rPh sb="0" eb="2">
      <t>オオガキ</t>
    </rPh>
    <rPh sb="3" eb="5">
      <t>オオサコ</t>
    </rPh>
    <phoneticPr fontId="2"/>
  </si>
  <si>
    <t>北垣</t>
    <rPh sb="0" eb="2">
      <t>キタガキ</t>
    </rPh>
    <phoneticPr fontId="2"/>
  </si>
  <si>
    <t>美濃赤坂</t>
    <rPh sb="0" eb="2">
      <t>ミノ</t>
    </rPh>
    <rPh sb="2" eb="4">
      <t>アカサカ</t>
    </rPh>
    <phoneticPr fontId="2"/>
  </si>
  <si>
    <t>墨俣</t>
    <rPh sb="0" eb="2">
      <t>スノマタ</t>
    </rPh>
    <phoneticPr fontId="2"/>
  </si>
  <si>
    <t>上石津</t>
    <rPh sb="0" eb="1">
      <t>ウエ</t>
    </rPh>
    <rPh sb="1" eb="3">
      <t>イシヅ</t>
    </rPh>
    <phoneticPr fontId="2"/>
  </si>
  <si>
    <t>海津市</t>
    <rPh sb="0" eb="3">
      <t>カイヅシ</t>
    </rPh>
    <phoneticPr fontId="2"/>
  </si>
  <si>
    <t>石津</t>
    <rPh sb="0" eb="2">
      <t>イシヅ</t>
    </rPh>
    <phoneticPr fontId="2"/>
  </si>
  <si>
    <t>駒野</t>
    <rPh sb="0" eb="1">
      <t>コマ</t>
    </rPh>
    <rPh sb="1" eb="2">
      <t>ノ</t>
    </rPh>
    <phoneticPr fontId="2"/>
  </si>
  <si>
    <t>大野黒野</t>
    <rPh sb="0" eb="2">
      <t>オオノ</t>
    </rPh>
    <rPh sb="2" eb="4">
      <t>クロノ</t>
    </rPh>
    <phoneticPr fontId="2"/>
  </si>
  <si>
    <t>揖斐</t>
    <rPh sb="0" eb="2">
      <t>イビ</t>
    </rPh>
    <phoneticPr fontId="2"/>
  </si>
  <si>
    <t>垂井</t>
    <rPh sb="0" eb="2">
      <t>タルイ</t>
    </rPh>
    <phoneticPr fontId="2"/>
  </si>
  <si>
    <t>垂井南部</t>
    <rPh sb="0" eb="2">
      <t>タルイ</t>
    </rPh>
    <rPh sb="2" eb="4">
      <t>ナンブ</t>
    </rPh>
    <phoneticPr fontId="2"/>
  </si>
  <si>
    <t>関ヶ原</t>
    <rPh sb="0" eb="3">
      <t>セキガハラ</t>
    </rPh>
    <phoneticPr fontId="2"/>
  </si>
  <si>
    <t>安八郡</t>
    <rPh sb="0" eb="2">
      <t>アンパチ</t>
    </rPh>
    <rPh sb="2" eb="3">
      <t>グン</t>
    </rPh>
    <phoneticPr fontId="2"/>
  </si>
  <si>
    <t>広神戸</t>
    <rPh sb="0" eb="1">
      <t>ヒロ</t>
    </rPh>
    <rPh sb="1" eb="3">
      <t>カンベ</t>
    </rPh>
    <phoneticPr fontId="2"/>
  </si>
  <si>
    <t>安八</t>
    <rPh sb="0" eb="2">
      <t>アンパチ</t>
    </rPh>
    <phoneticPr fontId="2"/>
  </si>
  <si>
    <t>輪之内</t>
    <rPh sb="0" eb="3">
      <t>ワノウチ</t>
    </rPh>
    <phoneticPr fontId="2"/>
  </si>
  <si>
    <t>養老郡</t>
    <rPh sb="0" eb="3">
      <t>ヨウロウグン</t>
    </rPh>
    <phoneticPr fontId="2"/>
  </si>
  <si>
    <t>美濃高田</t>
    <rPh sb="0" eb="2">
      <t>ミノ</t>
    </rPh>
    <rPh sb="2" eb="4">
      <t>タカダ</t>
    </rPh>
    <phoneticPr fontId="2"/>
  </si>
  <si>
    <t>養老</t>
    <rPh sb="0" eb="2">
      <t>ヨウロウ</t>
    </rPh>
    <phoneticPr fontId="2"/>
  </si>
  <si>
    <t>美濃太田</t>
    <rPh sb="0" eb="4">
      <t>ミノオオタ</t>
    </rPh>
    <phoneticPr fontId="2"/>
  </si>
  <si>
    <t>美濃加茂</t>
    <rPh sb="0" eb="4">
      <t>ミノカモ</t>
    </rPh>
    <phoneticPr fontId="2"/>
  </si>
  <si>
    <t>古井</t>
    <rPh sb="0" eb="1">
      <t>フル</t>
    </rPh>
    <rPh sb="1" eb="2">
      <t>イ</t>
    </rPh>
    <phoneticPr fontId="2"/>
  </si>
  <si>
    <t>坂祝</t>
    <rPh sb="0" eb="1">
      <t>サカ</t>
    </rPh>
    <rPh sb="1" eb="2">
      <t>イワ</t>
    </rPh>
    <phoneticPr fontId="2"/>
  </si>
  <si>
    <t>加茂野</t>
    <rPh sb="0" eb="2">
      <t>カモ</t>
    </rPh>
    <rPh sb="2" eb="3">
      <t>ノ</t>
    </rPh>
    <phoneticPr fontId="2"/>
  </si>
  <si>
    <t>白川口</t>
    <rPh sb="0" eb="1">
      <t>シロ</t>
    </rPh>
    <rPh sb="1" eb="3">
      <t>カワグチ</t>
    </rPh>
    <phoneticPr fontId="2"/>
  </si>
  <si>
    <t>切井</t>
    <rPh sb="0" eb="1">
      <t>キ</t>
    </rPh>
    <rPh sb="1" eb="2">
      <t>イ</t>
    </rPh>
    <phoneticPr fontId="2"/>
  </si>
  <si>
    <t>黒川</t>
    <rPh sb="0" eb="2">
      <t>クロカワ</t>
    </rPh>
    <phoneticPr fontId="2"/>
  </si>
  <si>
    <t>赤河</t>
    <rPh sb="0" eb="1">
      <t>アカ</t>
    </rPh>
    <rPh sb="1" eb="2">
      <t>カワ</t>
    </rPh>
    <phoneticPr fontId="2"/>
  </si>
  <si>
    <t>下油井</t>
    <rPh sb="0" eb="1">
      <t>シタ</t>
    </rPh>
    <rPh sb="1" eb="2">
      <t>アブラ</t>
    </rPh>
    <rPh sb="2" eb="3">
      <t>イ</t>
    </rPh>
    <phoneticPr fontId="2"/>
  </si>
  <si>
    <t>佐見</t>
    <rPh sb="0" eb="2">
      <t>サミ</t>
    </rPh>
    <phoneticPr fontId="2"/>
  </si>
  <si>
    <t>神土</t>
    <rPh sb="0" eb="1">
      <t>カミ</t>
    </rPh>
    <rPh sb="1" eb="2">
      <t>ツチ</t>
    </rPh>
    <phoneticPr fontId="2"/>
  </si>
  <si>
    <t>七宗</t>
    <rPh sb="0" eb="1">
      <t>ナナ</t>
    </rPh>
    <rPh sb="1" eb="2">
      <t>シュウ</t>
    </rPh>
    <phoneticPr fontId="2"/>
  </si>
  <si>
    <t>八百津</t>
    <rPh sb="0" eb="1">
      <t>ハチ</t>
    </rPh>
    <rPh sb="1" eb="2">
      <t>ヒャク</t>
    </rPh>
    <rPh sb="2" eb="3">
      <t>ツ</t>
    </rPh>
    <phoneticPr fontId="2"/>
  </si>
  <si>
    <t>牧谷</t>
    <rPh sb="0" eb="1">
      <t>マキ</t>
    </rPh>
    <rPh sb="1" eb="2">
      <t>タニ</t>
    </rPh>
    <phoneticPr fontId="2"/>
  </si>
  <si>
    <t>関</t>
    <rPh sb="0" eb="1">
      <t>セキ</t>
    </rPh>
    <phoneticPr fontId="2"/>
  </si>
  <si>
    <t>関西部</t>
    <rPh sb="0" eb="1">
      <t>セキ</t>
    </rPh>
    <rPh sb="1" eb="3">
      <t>セイブ</t>
    </rPh>
    <phoneticPr fontId="2"/>
  </si>
  <si>
    <t>関小瀬</t>
    <rPh sb="0" eb="1">
      <t>セキ</t>
    </rPh>
    <rPh sb="1" eb="2">
      <t>チイ</t>
    </rPh>
    <rPh sb="2" eb="3">
      <t>セ</t>
    </rPh>
    <phoneticPr fontId="2"/>
  </si>
  <si>
    <t>関東部</t>
    <rPh sb="0" eb="1">
      <t>セキ</t>
    </rPh>
    <rPh sb="1" eb="3">
      <t>トウブ</t>
    </rPh>
    <phoneticPr fontId="2"/>
  </si>
  <si>
    <t>関南部</t>
    <rPh sb="0" eb="1">
      <t>セキ</t>
    </rPh>
    <rPh sb="1" eb="3">
      <t>ナンブ</t>
    </rPh>
    <phoneticPr fontId="2"/>
  </si>
  <si>
    <t>関富野</t>
    <rPh sb="0" eb="1">
      <t>セキ</t>
    </rPh>
    <rPh sb="1" eb="3">
      <t>トミノ</t>
    </rPh>
    <phoneticPr fontId="2"/>
  </si>
  <si>
    <t>武芸川</t>
    <rPh sb="0" eb="3">
      <t>ムゲガワ</t>
    </rPh>
    <phoneticPr fontId="2"/>
  </si>
  <si>
    <t>中之保（下之保）</t>
    <rPh sb="0" eb="1">
      <t>ナカ</t>
    </rPh>
    <rPh sb="1" eb="2">
      <t>ノ</t>
    </rPh>
    <rPh sb="2" eb="3">
      <t>ホ</t>
    </rPh>
    <rPh sb="4" eb="5">
      <t>シタ</t>
    </rPh>
    <rPh sb="5" eb="6">
      <t>ノ</t>
    </rPh>
    <rPh sb="6" eb="7">
      <t>ホ</t>
    </rPh>
    <phoneticPr fontId="2"/>
  </si>
  <si>
    <t>上之保</t>
    <rPh sb="0" eb="1">
      <t>ウエ</t>
    </rPh>
    <rPh sb="1" eb="2">
      <t>ノ</t>
    </rPh>
    <rPh sb="2" eb="3">
      <t>ホ</t>
    </rPh>
    <phoneticPr fontId="2"/>
  </si>
  <si>
    <t>洞戸</t>
    <rPh sb="0" eb="1">
      <t>ホラ</t>
    </rPh>
    <rPh sb="1" eb="2">
      <t>ト</t>
    </rPh>
    <phoneticPr fontId="2"/>
  </si>
  <si>
    <t>郡上八幡</t>
    <rPh sb="0" eb="2">
      <t>グジョウ</t>
    </rPh>
    <rPh sb="2" eb="4">
      <t>ハチマン</t>
    </rPh>
    <phoneticPr fontId="2"/>
  </si>
  <si>
    <t>郡上大和</t>
    <rPh sb="0" eb="2">
      <t>グジョウ</t>
    </rPh>
    <rPh sb="2" eb="4">
      <t>ダイワ</t>
    </rPh>
    <phoneticPr fontId="2"/>
  </si>
  <si>
    <t>白鳥</t>
    <rPh sb="0" eb="2">
      <t>シラトリ</t>
    </rPh>
    <phoneticPr fontId="2"/>
  </si>
  <si>
    <t>相生</t>
    <rPh sb="0" eb="1">
      <t>アイ</t>
    </rPh>
    <rPh sb="1" eb="2">
      <t>イ</t>
    </rPh>
    <phoneticPr fontId="2"/>
  </si>
  <si>
    <t>和良</t>
    <rPh sb="0" eb="1">
      <t>ワ</t>
    </rPh>
    <rPh sb="1" eb="2">
      <t>ヨ</t>
    </rPh>
    <phoneticPr fontId="2"/>
  </si>
  <si>
    <t>正ヶ洞</t>
    <rPh sb="0" eb="1">
      <t>タダ</t>
    </rPh>
    <rPh sb="2" eb="3">
      <t>ホラ</t>
    </rPh>
    <phoneticPr fontId="2"/>
  </si>
  <si>
    <t>広見</t>
    <rPh sb="0" eb="2">
      <t>ヒロミ</t>
    </rPh>
    <phoneticPr fontId="2"/>
  </si>
  <si>
    <t>今渡</t>
    <rPh sb="0" eb="1">
      <t>イマ</t>
    </rPh>
    <rPh sb="1" eb="2">
      <t>ワタ</t>
    </rPh>
    <phoneticPr fontId="2"/>
  </si>
  <si>
    <t>西可児</t>
    <rPh sb="0" eb="1">
      <t>ニシ</t>
    </rPh>
    <rPh sb="1" eb="3">
      <t>カニ</t>
    </rPh>
    <phoneticPr fontId="2"/>
  </si>
  <si>
    <t>春里</t>
    <rPh sb="0" eb="1">
      <t>ハル</t>
    </rPh>
    <rPh sb="1" eb="2">
      <t>サト</t>
    </rPh>
    <phoneticPr fontId="2"/>
  </si>
  <si>
    <t>下切</t>
    <rPh sb="0" eb="1">
      <t>シタ</t>
    </rPh>
    <rPh sb="1" eb="2">
      <t>キ</t>
    </rPh>
    <phoneticPr fontId="2"/>
  </si>
  <si>
    <t>伏見兼山</t>
    <rPh sb="0" eb="2">
      <t>フシミ</t>
    </rPh>
    <rPh sb="2" eb="4">
      <t>カネヤマ</t>
    </rPh>
    <phoneticPr fontId="2"/>
  </si>
  <si>
    <t>可児郡</t>
    <rPh sb="0" eb="2">
      <t>カニ</t>
    </rPh>
    <rPh sb="2" eb="3">
      <t>グン</t>
    </rPh>
    <phoneticPr fontId="2"/>
  </si>
  <si>
    <t>御嵩</t>
    <rPh sb="0" eb="1">
      <t>ミ</t>
    </rPh>
    <rPh sb="1" eb="2">
      <t>カサ</t>
    </rPh>
    <phoneticPr fontId="2"/>
  </si>
  <si>
    <t>多治見（両藤舎）</t>
    <rPh sb="0" eb="3">
      <t>タジミ</t>
    </rPh>
    <rPh sb="4" eb="5">
      <t>リョウ</t>
    </rPh>
    <rPh sb="5" eb="7">
      <t>フジシャ</t>
    </rPh>
    <phoneticPr fontId="2"/>
  </si>
  <si>
    <t>多治見東部</t>
    <rPh sb="0" eb="3">
      <t>タジミ</t>
    </rPh>
    <rPh sb="3" eb="5">
      <t>トウブ</t>
    </rPh>
    <phoneticPr fontId="2"/>
  </si>
  <si>
    <t>多治見西部</t>
    <rPh sb="0" eb="3">
      <t>タジミ</t>
    </rPh>
    <rPh sb="3" eb="5">
      <t>セイブ</t>
    </rPh>
    <phoneticPr fontId="2"/>
  </si>
  <si>
    <t>小泉</t>
    <rPh sb="0" eb="2">
      <t>コイズミ</t>
    </rPh>
    <phoneticPr fontId="2"/>
  </si>
  <si>
    <t>北栄</t>
    <rPh sb="0" eb="1">
      <t>キタ</t>
    </rPh>
    <rPh sb="1" eb="2">
      <t>サカエ</t>
    </rPh>
    <phoneticPr fontId="2"/>
  </si>
  <si>
    <t>多治見脇之島</t>
    <rPh sb="0" eb="3">
      <t>タジミ</t>
    </rPh>
    <rPh sb="3" eb="4">
      <t>ワキ</t>
    </rPh>
    <rPh sb="4" eb="5">
      <t>ノ</t>
    </rPh>
    <rPh sb="5" eb="6">
      <t>シマ</t>
    </rPh>
    <phoneticPr fontId="2"/>
  </si>
  <si>
    <t>多治見姫</t>
    <rPh sb="0" eb="3">
      <t>タジミ</t>
    </rPh>
    <rPh sb="3" eb="4">
      <t>ヒメ</t>
    </rPh>
    <phoneticPr fontId="2"/>
  </si>
  <si>
    <t>多治見桜ヶ丘</t>
    <rPh sb="0" eb="3">
      <t>タジミ</t>
    </rPh>
    <rPh sb="3" eb="6">
      <t>サクラガオカ</t>
    </rPh>
    <phoneticPr fontId="2"/>
  </si>
  <si>
    <t>笠原</t>
    <rPh sb="0" eb="2">
      <t>カサハラ</t>
    </rPh>
    <phoneticPr fontId="2"/>
  </si>
  <si>
    <t>土岐津</t>
    <rPh sb="0" eb="2">
      <t>トキ</t>
    </rPh>
    <rPh sb="2" eb="3">
      <t>ツ</t>
    </rPh>
    <phoneticPr fontId="2"/>
  </si>
  <si>
    <t>土岐口</t>
    <rPh sb="0" eb="2">
      <t>トキ</t>
    </rPh>
    <rPh sb="2" eb="3">
      <t>クチ</t>
    </rPh>
    <phoneticPr fontId="2"/>
  </si>
  <si>
    <t>妻木</t>
    <rPh sb="0" eb="1">
      <t>ツマ</t>
    </rPh>
    <rPh sb="1" eb="2">
      <t>キ</t>
    </rPh>
    <phoneticPr fontId="2"/>
  </si>
  <si>
    <t>下石</t>
    <rPh sb="0" eb="1">
      <t>シタ</t>
    </rPh>
    <rPh sb="1" eb="2">
      <t>イシ</t>
    </rPh>
    <phoneticPr fontId="2"/>
  </si>
  <si>
    <t>駄知</t>
    <rPh sb="0" eb="1">
      <t>ダ</t>
    </rPh>
    <rPh sb="1" eb="2">
      <t>チ</t>
    </rPh>
    <phoneticPr fontId="2"/>
  </si>
  <si>
    <t>瑞浪</t>
    <rPh sb="0" eb="2">
      <t>ミズナミ</t>
    </rPh>
    <phoneticPr fontId="2"/>
  </si>
  <si>
    <t>瑞浪西部</t>
    <rPh sb="0" eb="2">
      <t>ミズナミ</t>
    </rPh>
    <rPh sb="2" eb="4">
      <t>セイブ</t>
    </rPh>
    <phoneticPr fontId="2"/>
  </si>
  <si>
    <t>釜戸</t>
    <rPh sb="0" eb="2">
      <t>カマド</t>
    </rPh>
    <phoneticPr fontId="2"/>
  </si>
  <si>
    <t>陶</t>
    <rPh sb="0" eb="1">
      <t>トウ</t>
    </rPh>
    <phoneticPr fontId="2"/>
  </si>
  <si>
    <t>恵那（佐伯）</t>
    <rPh sb="0" eb="2">
      <t>エナ</t>
    </rPh>
    <rPh sb="3" eb="5">
      <t>サエキ</t>
    </rPh>
    <phoneticPr fontId="2"/>
  </si>
  <si>
    <t>武並</t>
    <rPh sb="0" eb="1">
      <t>ブ</t>
    </rPh>
    <rPh sb="1" eb="2">
      <t>ナ</t>
    </rPh>
    <phoneticPr fontId="2"/>
  </si>
  <si>
    <t>恵那上矢作</t>
    <rPh sb="0" eb="2">
      <t>エナ</t>
    </rPh>
    <rPh sb="2" eb="3">
      <t>ウエ</t>
    </rPh>
    <rPh sb="3" eb="4">
      <t>ヤ</t>
    </rPh>
    <rPh sb="4" eb="5">
      <t>ツク</t>
    </rPh>
    <phoneticPr fontId="2"/>
  </si>
  <si>
    <t>遠山</t>
    <rPh sb="0" eb="2">
      <t>トオヤマ</t>
    </rPh>
    <phoneticPr fontId="2"/>
  </si>
  <si>
    <t>鶴岡</t>
    <rPh sb="0" eb="2">
      <t>ツルオカ</t>
    </rPh>
    <phoneticPr fontId="2"/>
  </si>
  <si>
    <t>明智</t>
    <rPh sb="0" eb="2">
      <t>アケチ</t>
    </rPh>
    <phoneticPr fontId="2"/>
  </si>
  <si>
    <t>岩村</t>
    <rPh sb="0" eb="2">
      <t>イワムラ</t>
    </rPh>
    <phoneticPr fontId="2"/>
  </si>
  <si>
    <t>中津川市</t>
    <rPh sb="0" eb="3">
      <t>ナカツガワ</t>
    </rPh>
    <rPh sb="3" eb="4">
      <t>シ</t>
    </rPh>
    <phoneticPr fontId="2"/>
  </si>
  <si>
    <t>中津川東</t>
    <rPh sb="0" eb="3">
      <t>ナカツガワ</t>
    </rPh>
    <rPh sb="3" eb="4">
      <t>ヒガシ</t>
    </rPh>
    <phoneticPr fontId="2"/>
  </si>
  <si>
    <t>中津川西</t>
    <rPh sb="0" eb="3">
      <t>ナカツガワ</t>
    </rPh>
    <rPh sb="3" eb="4">
      <t>ニシ</t>
    </rPh>
    <phoneticPr fontId="2"/>
  </si>
  <si>
    <t>中津川北</t>
    <rPh sb="0" eb="3">
      <t>ナカツガワ</t>
    </rPh>
    <rPh sb="3" eb="4">
      <t>キタ</t>
    </rPh>
    <phoneticPr fontId="2"/>
  </si>
  <si>
    <t>坂本</t>
    <rPh sb="0" eb="2">
      <t>サカモト</t>
    </rPh>
    <phoneticPr fontId="2"/>
  </si>
  <si>
    <t>落合</t>
    <rPh sb="0" eb="2">
      <t>オチアイ</t>
    </rPh>
    <phoneticPr fontId="2"/>
  </si>
  <si>
    <t>苗木</t>
    <rPh sb="0" eb="2">
      <t>ナエギ</t>
    </rPh>
    <phoneticPr fontId="2"/>
  </si>
  <si>
    <t>阿木</t>
    <rPh sb="0" eb="2">
      <t>アギ</t>
    </rPh>
    <phoneticPr fontId="2"/>
  </si>
  <si>
    <t>蛭川</t>
    <rPh sb="0" eb="2">
      <t>ヒルカワ</t>
    </rPh>
    <phoneticPr fontId="2"/>
  </si>
  <si>
    <t>美濃坂下</t>
    <rPh sb="0" eb="2">
      <t>ミノ</t>
    </rPh>
    <rPh sb="2" eb="4">
      <t>サカシタ</t>
    </rPh>
    <phoneticPr fontId="2"/>
  </si>
  <si>
    <t>福岡</t>
    <rPh sb="0" eb="2">
      <t>フクオカ</t>
    </rPh>
    <phoneticPr fontId="2"/>
  </si>
  <si>
    <t>下野</t>
    <rPh sb="0" eb="1">
      <t>シタ</t>
    </rPh>
    <rPh sb="1" eb="2">
      <t>ノ</t>
    </rPh>
    <phoneticPr fontId="2"/>
  </si>
  <si>
    <t>田瀬</t>
    <rPh sb="0" eb="1">
      <t>タ</t>
    </rPh>
    <rPh sb="1" eb="2">
      <t>セ</t>
    </rPh>
    <phoneticPr fontId="2"/>
  </si>
  <si>
    <t>付知</t>
    <rPh sb="0" eb="1">
      <t>ツ</t>
    </rPh>
    <rPh sb="1" eb="2">
      <t>チ</t>
    </rPh>
    <phoneticPr fontId="2"/>
  </si>
  <si>
    <t>加子母</t>
    <rPh sb="0" eb="1">
      <t>クワ</t>
    </rPh>
    <rPh sb="1" eb="2">
      <t>コ</t>
    </rPh>
    <rPh sb="2" eb="3">
      <t>ハハ</t>
    </rPh>
    <phoneticPr fontId="2"/>
  </si>
  <si>
    <t>飛騨金山</t>
    <rPh sb="0" eb="2">
      <t>ヒダ</t>
    </rPh>
    <rPh sb="2" eb="4">
      <t>カナヤマ</t>
    </rPh>
    <phoneticPr fontId="2"/>
  </si>
  <si>
    <t>東村</t>
    <rPh sb="0" eb="2">
      <t>ヒガシムラ</t>
    </rPh>
    <phoneticPr fontId="2"/>
  </si>
  <si>
    <t>焼石</t>
    <rPh sb="0" eb="1">
      <t>ヤ</t>
    </rPh>
    <rPh sb="1" eb="2">
      <t>イシ</t>
    </rPh>
    <phoneticPr fontId="2"/>
  </si>
  <si>
    <t>下呂</t>
    <rPh sb="0" eb="2">
      <t>ゲロ</t>
    </rPh>
    <phoneticPr fontId="2"/>
  </si>
  <si>
    <t>飛騨竹原</t>
    <rPh sb="0" eb="2">
      <t>ヒダ</t>
    </rPh>
    <rPh sb="2" eb="4">
      <t>タケハラ</t>
    </rPh>
    <phoneticPr fontId="2"/>
  </si>
  <si>
    <t>飛騨萩原</t>
    <rPh sb="0" eb="2">
      <t>ヒダ</t>
    </rPh>
    <rPh sb="2" eb="4">
      <t>ハギワラ</t>
    </rPh>
    <phoneticPr fontId="2"/>
  </si>
  <si>
    <t>飛騨川西</t>
    <rPh sb="0" eb="2">
      <t>ヒダ</t>
    </rPh>
    <rPh sb="2" eb="4">
      <t>カワニシ</t>
    </rPh>
    <phoneticPr fontId="2"/>
  </si>
  <si>
    <t>飛騨小坂</t>
    <rPh sb="0" eb="2">
      <t>ヒダ</t>
    </rPh>
    <rPh sb="2" eb="4">
      <t>コサカ</t>
    </rPh>
    <phoneticPr fontId="2"/>
  </si>
  <si>
    <t>高山</t>
    <rPh sb="0" eb="2">
      <t>コウザン</t>
    </rPh>
    <phoneticPr fontId="2"/>
  </si>
  <si>
    <t>高山西部</t>
    <rPh sb="0" eb="2">
      <t>コウザン</t>
    </rPh>
    <rPh sb="2" eb="4">
      <t>セイブ</t>
    </rPh>
    <phoneticPr fontId="2"/>
  </si>
  <si>
    <t>高山北部</t>
    <rPh sb="0" eb="2">
      <t>コウザン</t>
    </rPh>
    <rPh sb="2" eb="4">
      <t>ホクブ</t>
    </rPh>
    <phoneticPr fontId="2"/>
  </si>
  <si>
    <t>高山朝日町</t>
    <rPh sb="0" eb="2">
      <t>コウザン</t>
    </rPh>
    <rPh sb="2" eb="5">
      <t>アサヒマチ</t>
    </rPh>
    <phoneticPr fontId="2"/>
  </si>
  <si>
    <t>清見</t>
    <rPh sb="0" eb="1">
      <t>キヨ</t>
    </rPh>
    <rPh sb="1" eb="2">
      <t>ミ</t>
    </rPh>
    <phoneticPr fontId="2"/>
  </si>
  <si>
    <t>久々野</t>
    <rPh sb="0" eb="2">
      <t>ヒサビサ</t>
    </rPh>
    <rPh sb="2" eb="3">
      <t>ノ</t>
    </rPh>
    <phoneticPr fontId="2"/>
  </si>
  <si>
    <t>ひだ一之宮</t>
    <rPh sb="2" eb="3">
      <t>イチ</t>
    </rPh>
    <rPh sb="3" eb="4">
      <t>ノ</t>
    </rPh>
    <rPh sb="4" eb="5">
      <t>ミヤ</t>
    </rPh>
    <phoneticPr fontId="2"/>
  </si>
  <si>
    <t>丹生川</t>
    <rPh sb="0" eb="3">
      <t>ニュウガワ</t>
    </rPh>
    <phoneticPr fontId="2"/>
  </si>
  <si>
    <t>飛騨国府</t>
    <rPh sb="0" eb="2">
      <t>ヒダ</t>
    </rPh>
    <rPh sb="2" eb="3">
      <t>コク</t>
    </rPh>
    <rPh sb="3" eb="4">
      <t>フ</t>
    </rPh>
    <phoneticPr fontId="2"/>
  </si>
  <si>
    <t>上宝</t>
    <rPh sb="0" eb="1">
      <t>ウエ</t>
    </rPh>
    <rPh sb="1" eb="2">
      <t>タカラ</t>
    </rPh>
    <phoneticPr fontId="2"/>
  </si>
  <si>
    <t>奥飛騨</t>
    <rPh sb="0" eb="1">
      <t>オク</t>
    </rPh>
    <rPh sb="1" eb="3">
      <t>ヒダ</t>
    </rPh>
    <phoneticPr fontId="2"/>
  </si>
  <si>
    <t>神岡</t>
    <rPh sb="0" eb="2">
      <t>カミオカ</t>
    </rPh>
    <phoneticPr fontId="2"/>
  </si>
  <si>
    <t>茂住</t>
    <rPh sb="0" eb="1">
      <t>シゲ</t>
    </rPh>
    <rPh sb="1" eb="2">
      <t>ス</t>
    </rPh>
    <phoneticPr fontId="2"/>
  </si>
  <si>
    <t>飛騨古川</t>
    <rPh sb="0" eb="2">
      <t>ヒダ</t>
    </rPh>
    <rPh sb="2" eb="4">
      <t>フルカワ</t>
    </rPh>
    <phoneticPr fontId="2"/>
  </si>
  <si>
    <t>角川</t>
    <rPh sb="0" eb="1">
      <t>カク</t>
    </rPh>
    <rPh sb="1" eb="2">
      <t>カワ</t>
    </rPh>
    <phoneticPr fontId="2"/>
  </si>
  <si>
    <t>坂上</t>
    <rPh sb="0" eb="2">
      <t>サカガミ</t>
    </rPh>
    <phoneticPr fontId="2"/>
  </si>
  <si>
    <t>打保</t>
    <rPh sb="0" eb="1">
      <t>ウ</t>
    </rPh>
    <rPh sb="1" eb="2">
      <t>ホ</t>
    </rPh>
    <phoneticPr fontId="2"/>
  </si>
  <si>
    <t>飛騨杉原</t>
    <rPh sb="0" eb="2">
      <t>ヒダ</t>
    </rPh>
    <rPh sb="2" eb="4">
      <t>スギハラ</t>
    </rPh>
    <phoneticPr fontId="2"/>
  </si>
  <si>
    <t>夕刊折込部数表</t>
    <rPh sb="0" eb="2">
      <t>ユウカン</t>
    </rPh>
    <rPh sb="2" eb="4">
      <t>オリコミ</t>
    </rPh>
    <rPh sb="4" eb="6">
      <t>ブスウ</t>
    </rPh>
    <rPh sb="6" eb="7">
      <t>ヒョウ</t>
    </rPh>
    <phoneticPr fontId="2"/>
  </si>
  <si>
    <t>広告主</t>
  </si>
  <si>
    <t>サイズ</t>
  </si>
  <si>
    <t>取次店</t>
  </si>
  <si>
    <t>チラシ銘柄</t>
  </si>
  <si>
    <t>部数</t>
  </si>
  <si>
    <t>中日興業株式会社</t>
    <phoneticPr fontId="2"/>
  </si>
  <si>
    <t>中日興業株式会社</t>
    <phoneticPr fontId="2"/>
  </si>
  <si>
    <t>中日興業株式会社</t>
    <rPh sb="0" eb="2">
      <t>チュウニチ</t>
    </rPh>
    <rPh sb="2" eb="4">
      <t>コウギョウ</t>
    </rPh>
    <rPh sb="4" eb="8">
      <t>カブシキガイシャ</t>
    </rPh>
    <phoneticPr fontId="2"/>
  </si>
  <si>
    <t>日野長森東</t>
    <rPh sb="0" eb="1">
      <t>ヒ</t>
    </rPh>
    <rPh sb="1" eb="2">
      <t>ノ</t>
    </rPh>
    <rPh sb="2" eb="3">
      <t>ナガ</t>
    </rPh>
    <rPh sb="3" eb="4">
      <t>モリ</t>
    </rPh>
    <rPh sb="4" eb="5">
      <t>ヒガシ</t>
    </rPh>
    <phoneticPr fontId="2"/>
  </si>
  <si>
    <t>川辺</t>
    <rPh sb="0" eb="2">
      <t>カワベ</t>
    </rPh>
    <phoneticPr fontId="2"/>
  </si>
  <si>
    <t>茜部佐波</t>
    <rPh sb="0" eb="1">
      <t>アカネ</t>
    </rPh>
    <rPh sb="1" eb="2">
      <t>ベ</t>
    </rPh>
    <rPh sb="2" eb="4">
      <t>サワ</t>
    </rPh>
    <phoneticPr fontId="2"/>
  </si>
  <si>
    <t>海津平田</t>
    <rPh sb="0" eb="2">
      <t>カイヅ</t>
    </rPh>
    <rPh sb="2" eb="4">
      <t>ヒラタ</t>
    </rPh>
    <phoneticPr fontId="2"/>
  </si>
  <si>
    <t>海津高須</t>
    <rPh sb="0" eb="2">
      <t>カイヅ</t>
    </rPh>
    <rPh sb="2" eb="4">
      <t>タカス</t>
    </rPh>
    <phoneticPr fontId="2"/>
  </si>
  <si>
    <t>大垣池田</t>
    <rPh sb="0" eb="2">
      <t>オオガキ</t>
    </rPh>
    <rPh sb="2" eb="4">
      <t>イケダ</t>
    </rPh>
    <phoneticPr fontId="2"/>
  </si>
  <si>
    <t>多治見池田</t>
    <rPh sb="0" eb="3">
      <t>タジミ</t>
    </rPh>
    <rPh sb="3" eb="5">
      <t>イケダ</t>
    </rPh>
    <phoneticPr fontId="2"/>
  </si>
  <si>
    <t>折込日</t>
    <rPh sb="0" eb="2">
      <t>オリコミ</t>
    </rPh>
    <rPh sb="2" eb="3">
      <t>ビ</t>
    </rPh>
    <phoneticPr fontId="2"/>
  </si>
  <si>
    <t>折込日</t>
    <rPh sb="0" eb="3">
      <t>オリコミビ</t>
    </rPh>
    <phoneticPr fontId="2"/>
  </si>
  <si>
    <t>ご依頼部数</t>
    <rPh sb="1" eb="5">
      <t>イライブスウ</t>
    </rPh>
    <phoneticPr fontId="2"/>
  </si>
  <si>
    <t>折込日</t>
    <rPh sb="0" eb="2">
      <t>オリコミ</t>
    </rPh>
    <rPh sb="2" eb="3">
      <t>ビ</t>
    </rPh>
    <phoneticPr fontId="2"/>
  </si>
  <si>
    <t>広告主</t>
    <rPh sb="0" eb="3">
      <t>コウコクヌシ</t>
    </rPh>
    <phoneticPr fontId="2"/>
  </si>
  <si>
    <t>銘柄</t>
    <rPh sb="0" eb="2">
      <t>メイガラ</t>
    </rPh>
    <phoneticPr fontId="2"/>
  </si>
  <si>
    <t>サイズ</t>
    <phoneticPr fontId="2"/>
  </si>
  <si>
    <t>取次店</t>
    <rPh sb="0" eb="2">
      <t>トリツギ</t>
    </rPh>
    <rPh sb="2" eb="3">
      <t>テン</t>
    </rPh>
    <phoneticPr fontId="2"/>
  </si>
  <si>
    <t>夕刊折込　取扱基準</t>
    <rPh sb="0" eb="2">
      <t>ユウカン</t>
    </rPh>
    <rPh sb="2" eb="4">
      <t>オリコミ</t>
    </rPh>
    <rPh sb="5" eb="7">
      <t>トリアツカ</t>
    </rPh>
    <rPh sb="7" eb="9">
      <t>キジュン</t>
    </rPh>
    <phoneticPr fontId="2"/>
  </si>
  <si>
    <t>(1) 配布明細の連絡について</t>
    <phoneticPr fontId="2"/>
  </si>
  <si>
    <r>
      <t xml:space="preserve">    折込先配布明細のご指示は、書面で必ずチラシの</t>
    </r>
    <r>
      <rPr>
        <u/>
        <sz val="12"/>
        <rFont val="ＭＳ ゴシック"/>
        <family val="3"/>
        <charset val="128"/>
      </rPr>
      <t>搬入締切期日の更に一日前</t>
    </r>
    <r>
      <rPr>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2"/>
  </si>
  <si>
    <t xml:space="preserve">    ご連絡下さい。</t>
    <phoneticPr fontId="2"/>
  </si>
  <si>
    <t>　※ 明細連絡をいただく際、正確なサイズをご指示願います。</t>
    <rPh sb="3" eb="5">
      <t>メイサイ</t>
    </rPh>
    <rPh sb="5" eb="7">
      <t>レンラク</t>
    </rPh>
    <rPh sb="12" eb="13">
      <t>サイ</t>
    </rPh>
    <rPh sb="14" eb="16">
      <t>セイカク</t>
    </rPh>
    <rPh sb="22" eb="24">
      <t>シジ</t>
    </rPh>
    <rPh sb="24" eb="25">
      <t>ネガ</t>
    </rPh>
    <phoneticPr fontId="2"/>
  </si>
  <si>
    <t xml:space="preserve">     尚、変形サイズの場合は事前にご相談ください。</t>
    <rPh sb="5" eb="6">
      <t>ナオ</t>
    </rPh>
    <rPh sb="7" eb="9">
      <t>ヘンケイ</t>
    </rPh>
    <rPh sb="13" eb="15">
      <t>バアイ</t>
    </rPh>
    <rPh sb="16" eb="18">
      <t>ジゼン</t>
    </rPh>
    <rPh sb="20" eb="22">
      <t>ソウダン</t>
    </rPh>
    <phoneticPr fontId="2"/>
  </si>
  <si>
    <t>(2) エリア</t>
    <phoneticPr fontId="2"/>
  </si>
  <si>
    <t xml:space="preserve">    愛知、岐阜、三重（一部地域を除きます。紙数表参照）</t>
    <rPh sb="4" eb="6">
      <t>アイチ</t>
    </rPh>
    <rPh sb="7" eb="9">
      <t>ギフ</t>
    </rPh>
    <rPh sb="10" eb="12">
      <t>ミエ</t>
    </rPh>
    <rPh sb="13" eb="15">
      <t>イチブ</t>
    </rPh>
    <rPh sb="15" eb="17">
      <t>チイキ</t>
    </rPh>
    <rPh sb="18" eb="19">
      <t>ノゾ</t>
    </rPh>
    <rPh sb="23" eb="25">
      <t>シスウ</t>
    </rPh>
    <rPh sb="25" eb="26">
      <t>ヒョウ</t>
    </rPh>
    <rPh sb="26" eb="28">
      <t>サンショウ</t>
    </rPh>
    <phoneticPr fontId="2"/>
  </si>
  <si>
    <t>(3) 搬入時間について</t>
    <phoneticPr fontId="2"/>
  </si>
  <si>
    <t xml:space="preserve">    締め切り時間は、当日付け朝刊折込広告の搬入に準じます。</t>
    <rPh sb="4" eb="5">
      <t>シ</t>
    </rPh>
    <rPh sb="6" eb="7">
      <t>キ</t>
    </rPh>
    <rPh sb="8" eb="10">
      <t>ジカン</t>
    </rPh>
    <rPh sb="12" eb="14">
      <t>トウジツ</t>
    </rPh>
    <rPh sb="14" eb="15">
      <t>ヅ</t>
    </rPh>
    <rPh sb="16" eb="18">
      <t>チョウカン</t>
    </rPh>
    <rPh sb="18" eb="20">
      <t>オリコミ</t>
    </rPh>
    <rPh sb="20" eb="22">
      <t>コウコク</t>
    </rPh>
    <rPh sb="23" eb="25">
      <t>ハンニュウ</t>
    </rPh>
    <rPh sb="26" eb="27">
      <t>ジュン</t>
    </rPh>
    <phoneticPr fontId="2"/>
  </si>
  <si>
    <t>　※ 年末年始、ゴールデンウィーク、お盆期間等については変則となります。</t>
    <phoneticPr fontId="2"/>
  </si>
  <si>
    <t>　※ 搬入時間を外れた持込みおよび、配布明細の事前連絡のない場合、</t>
    <phoneticPr fontId="2"/>
  </si>
  <si>
    <r>
      <t xml:space="preserve">　　 </t>
    </r>
    <r>
      <rPr>
        <b/>
        <u/>
        <sz val="11"/>
        <rFont val="ＭＳ ゴシック"/>
        <family val="3"/>
        <charset val="128"/>
      </rPr>
      <t>折込指定日の責は負いかねます。</t>
    </r>
    <phoneticPr fontId="2"/>
  </si>
  <si>
    <t>　※ 折込広告の各新聞店への発送後の中止、変更等は出来かねます。</t>
    <phoneticPr fontId="2"/>
  </si>
  <si>
    <t>(4) 取扱注意事項</t>
    <rPh sb="4" eb="6">
      <t>トリアツカ</t>
    </rPh>
    <rPh sb="6" eb="8">
      <t>チュウイ</t>
    </rPh>
    <rPh sb="8" eb="10">
      <t>ジコウ</t>
    </rPh>
    <phoneticPr fontId="2"/>
  </si>
  <si>
    <r>
      <t>　　</t>
    </r>
    <r>
      <rPr>
        <sz val="12"/>
        <rFont val="ＭＳ ゴシック"/>
        <family val="3"/>
        <charset val="128"/>
      </rPr>
      <t>販売店個店単位で夕刊の定数を満たすことが原則となります。</t>
    </r>
    <rPh sb="2" eb="5">
      <t>ハンバイテン</t>
    </rPh>
    <rPh sb="5" eb="6">
      <t>コ</t>
    </rPh>
    <rPh sb="6" eb="7">
      <t>ミセ</t>
    </rPh>
    <rPh sb="7" eb="9">
      <t>タンイ</t>
    </rPh>
    <rPh sb="10" eb="12">
      <t>ユウカン</t>
    </rPh>
    <rPh sb="13" eb="15">
      <t>テイスウ</t>
    </rPh>
    <rPh sb="16" eb="17">
      <t>ミ</t>
    </rPh>
    <rPh sb="22" eb="24">
      <t>ゲンソク</t>
    </rPh>
    <phoneticPr fontId="2"/>
  </si>
  <si>
    <t>　　広告内容は、中日新聞の折込広告審査基準に準じます。</t>
    <rPh sb="2" eb="4">
      <t>コウコク</t>
    </rPh>
    <rPh sb="4" eb="6">
      <t>ナイヨウ</t>
    </rPh>
    <rPh sb="8" eb="12">
      <t>チ</t>
    </rPh>
    <rPh sb="13" eb="15">
      <t>オリコミ</t>
    </rPh>
    <rPh sb="15" eb="17">
      <t>コウコク</t>
    </rPh>
    <rPh sb="17" eb="19">
      <t>シンサ</t>
    </rPh>
    <rPh sb="19" eb="21">
      <t>キジュン</t>
    </rPh>
    <rPh sb="22" eb="23">
      <t>ジュン</t>
    </rPh>
    <phoneticPr fontId="2"/>
  </si>
  <si>
    <t>　　内容によりお受けできない場合もありますので、事前にご相談ください。</t>
    <rPh sb="2" eb="4">
      <t>ナイヨウ</t>
    </rPh>
    <rPh sb="8" eb="9">
      <t>ウ</t>
    </rPh>
    <rPh sb="14" eb="16">
      <t>バアイ</t>
    </rPh>
    <rPh sb="24" eb="26">
      <t>ジゼン</t>
    </rPh>
    <rPh sb="28" eb="30">
      <t>ソウダン</t>
    </rPh>
    <phoneticPr fontId="2"/>
  </si>
  <si>
    <t xml:space="preserve">   ※ 日曜日・祝日等、夕刊が休刊の時は折込できません。</t>
    <rPh sb="5" eb="8">
      <t>ニチヨウビ</t>
    </rPh>
    <rPh sb="9" eb="11">
      <t>シュクジツ</t>
    </rPh>
    <rPh sb="11" eb="12">
      <t>トウ</t>
    </rPh>
    <rPh sb="13" eb="15">
      <t>ユウカン</t>
    </rPh>
    <rPh sb="16" eb="18">
      <t>キュウカン</t>
    </rPh>
    <rPh sb="19" eb="20">
      <t>トキ</t>
    </rPh>
    <rPh sb="21" eb="23">
      <t>オリコミ</t>
    </rPh>
    <phoneticPr fontId="2"/>
  </si>
  <si>
    <t xml:space="preserve">   ※ 年末年始は、日程が変則となります。</t>
    <rPh sb="5" eb="7">
      <t>ネンマツ</t>
    </rPh>
    <rPh sb="7" eb="9">
      <t>ネンシ</t>
    </rPh>
    <rPh sb="11" eb="13">
      <t>ニッテイ</t>
    </rPh>
    <rPh sb="14" eb="16">
      <t>ヘンソク</t>
    </rPh>
    <phoneticPr fontId="2"/>
  </si>
  <si>
    <t>新聞折込広告取扱基準</t>
    <phoneticPr fontId="2"/>
  </si>
  <si>
    <t>1.  当社は日本新聞協会の「折込広告の取扱基準」および、新聞社の「広告</t>
    <phoneticPr fontId="2"/>
  </si>
  <si>
    <t>　　掲載基準」を参考として、折込広告取扱基準を設けております。つぎの</t>
    <phoneticPr fontId="2"/>
  </si>
  <si>
    <t>　　ような折込チラシはお引き受けできかねます。</t>
    <phoneticPr fontId="2"/>
  </si>
  <si>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2"/>
  </si>
  <si>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2"/>
  </si>
  <si>
    <t>（2） 「日本一」「業界一」「絶対に」等、虚偽誇大な表現を用いたもの（品質、性能、</t>
    <phoneticPr fontId="2"/>
  </si>
  <si>
    <t xml:space="preserve">      価格、使用方法、その他をいう）。景表法（不当景品付販売・不当表示の禁止）、</t>
    <phoneticPr fontId="2"/>
  </si>
  <si>
    <t xml:space="preserve">      商標法、不正競争防止法（コピー商品等の販売宣伝の禁止）など法律や条例に違反</t>
    <phoneticPr fontId="2"/>
  </si>
  <si>
    <t>　　　するもの。（虚偽誇大な表現により読者に不利益を与えるもの等）</t>
    <phoneticPr fontId="2"/>
  </si>
  <si>
    <t>（3） 広告主の一方的主張、もしくは主観的意図、表現がみられ、結果的に他者を誹謗、</t>
    <rPh sb="38" eb="40">
      <t>ヒボウ</t>
    </rPh>
    <phoneticPr fontId="2"/>
  </si>
  <si>
    <t xml:space="preserve">      名誉、信用を傷つけるおそれがある表現のもの。（中傷誹謗広告等）</t>
    <rPh sb="31" eb="33">
      <t>ヒボウ</t>
    </rPh>
    <phoneticPr fontId="2"/>
  </si>
  <si>
    <t>（4） 抽せん券、福引券・懸賞応募券・金券などを刷り込んだもの。（公正競争規約「新</t>
    <phoneticPr fontId="2"/>
  </si>
  <si>
    <t xml:space="preserve">      聞業における景品類の提供に関する事項の制限」）および射幸心を煽ることになり</t>
    <phoneticPr fontId="2"/>
  </si>
  <si>
    <t xml:space="preserve">      かねない内容で、結果として読者に不利益をもたらすと思えるもの。</t>
    <phoneticPr fontId="2"/>
  </si>
  <si>
    <t>（5） 煽情的な言葉や、写真、イラスト等を使用したもので、青少年に有害とみられるも</t>
    <phoneticPr fontId="2"/>
  </si>
  <si>
    <t xml:space="preserve">      の。（風俗営業関係や、各府県の青少年保護育成条例にふれるおそれのあるもの等）</t>
    <phoneticPr fontId="2"/>
  </si>
  <si>
    <t>（6） 不動産広告で、販売物件の地目、建築の可否、建ぺい率、所在地、交通、詳細な案</t>
    <phoneticPr fontId="2"/>
  </si>
  <si>
    <t xml:space="preserve">      内図、設備、価格、管理費、維持費、販売条件、民法上責任を負う売主名、宅地建</t>
    <rPh sb="15" eb="18">
      <t>カンリヒ</t>
    </rPh>
    <rPh sb="19" eb="22">
      <t>イジヒ</t>
    </rPh>
    <phoneticPr fontId="2"/>
  </si>
  <si>
    <t xml:space="preserve">      物取引業の登録番号などが明確に記載されてないもの。</t>
    <phoneticPr fontId="2"/>
  </si>
  <si>
    <t>（7） 政治問題について、極端な主義主張を述べたもの。立候補が予測されている人物の</t>
    <phoneticPr fontId="2"/>
  </si>
  <si>
    <t xml:space="preserve">      名称を記載するなど、選挙の事前運動と推量されるもの。（係争中の問題について</t>
    <phoneticPr fontId="2"/>
  </si>
  <si>
    <t xml:space="preserve">      一方的な主張を述べたもの等）</t>
    <phoneticPr fontId="2"/>
  </si>
  <si>
    <t>（8） 発行本社の新聞と混同、誤認されると思われるもの。（新聞形態のもの）および折</t>
    <phoneticPr fontId="2"/>
  </si>
  <si>
    <t xml:space="preserve">      込広告に、他紙の社名、題字、記事、催事などが掲載、引用されているもの。</t>
    <phoneticPr fontId="2"/>
  </si>
  <si>
    <t>（9） 前記景表法などのほか、薬事法、医療法など、法律や条例に触れると思われるもの。</t>
    <phoneticPr fontId="2"/>
  </si>
  <si>
    <t>（10）貸金業広告で、貸金業規制法で定められている必要事項が表示されていないもの。</t>
    <phoneticPr fontId="2"/>
  </si>
  <si>
    <t xml:space="preserve">      （商号、名称、氏名、登録番号、住所、利率等）</t>
    <phoneticPr fontId="2"/>
  </si>
  <si>
    <t>（11）新聞社がそれぞれ定めた広告記載基準に照らして、新聞折込が不適当と</t>
    <phoneticPr fontId="2"/>
  </si>
  <si>
    <t xml:space="preserve">      認められるもの。</t>
    <phoneticPr fontId="2"/>
  </si>
  <si>
    <t>（12）宗教などに関するもの。</t>
    <rPh sb="4" eb="6">
      <t>シュウキョウ</t>
    </rPh>
    <rPh sb="9" eb="10">
      <t>カン</t>
    </rPh>
    <phoneticPr fontId="2"/>
  </si>
  <si>
    <t>（13）新聞販売店の営業活動に支障をきたし、不利益になると判断されるもの。</t>
    <phoneticPr fontId="2"/>
  </si>
  <si>
    <t>■ 上記に限らず、判断がむずかしいものは、新聞発行本社、関係諸機関の指導</t>
    <phoneticPr fontId="2"/>
  </si>
  <si>
    <t xml:space="preserve">   協議によって決めさせていただきます。なお、ご不明な点がございましたら</t>
    <phoneticPr fontId="2"/>
  </si>
  <si>
    <t xml:space="preserve">   当社へご相談ください。</t>
    <phoneticPr fontId="2"/>
  </si>
  <si>
    <t>2.  配布指定部数と実際の部数が異なるときは・当社において一部配布数の変更、</t>
    <phoneticPr fontId="2"/>
  </si>
  <si>
    <t xml:space="preserve">    隣接地区への配布など、調整を行わせていただく場合があります。</t>
    <phoneticPr fontId="2"/>
  </si>
  <si>
    <t>3.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2"/>
  </si>
  <si>
    <t xml:space="preserve">    頂きます。</t>
    <rPh sb="4" eb="5">
      <t>イタダ</t>
    </rPh>
    <phoneticPr fontId="2"/>
  </si>
  <si>
    <t>4.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2"/>
  </si>
  <si>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2"/>
  </si>
  <si>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2"/>
  </si>
  <si>
    <t xml:space="preserve">    不慮の事故（急病、交通事故、感染症等）、そのほか販売店側の止むを得ない</t>
    <rPh sb="18" eb="21">
      <t>カンセンショウ</t>
    </rPh>
    <rPh sb="21" eb="22">
      <t>トウ</t>
    </rPh>
    <phoneticPr fontId="2"/>
  </si>
  <si>
    <t xml:space="preserve">    事情で配達に支障を生じたときなど、折込（全域配布含む）が中止もしくは</t>
    <rPh sb="24" eb="28">
      <t>ゼ</t>
    </rPh>
    <rPh sb="28" eb="29">
      <t>フク</t>
    </rPh>
    <rPh sb="32" eb="34">
      <t>チュウシ</t>
    </rPh>
    <phoneticPr fontId="2"/>
  </si>
  <si>
    <t>　　延期になる場合がありますのでご了承願います。</t>
    <phoneticPr fontId="2"/>
  </si>
  <si>
    <t>　大規模災害発生時における新聞折込広告の取り扱いについて</t>
    <rPh sb="1" eb="4">
      <t>ダイキボ</t>
    </rPh>
    <rPh sb="4" eb="6">
      <t>サイガイ</t>
    </rPh>
    <rPh sb="6" eb="9">
      <t>ハッセイジ</t>
    </rPh>
    <rPh sb="13" eb="15">
      <t>シンブン</t>
    </rPh>
    <rPh sb="15" eb="17">
      <t>オリコミ</t>
    </rPh>
    <rPh sb="17" eb="19">
      <t>コウコク</t>
    </rPh>
    <rPh sb="20" eb="21">
      <t>ト</t>
    </rPh>
    <rPh sb="22" eb="23">
      <t>アツカ</t>
    </rPh>
    <phoneticPr fontId="31"/>
  </si>
  <si>
    <t>　大規模な災害（大地震、津波、洪水、豪雪、大火災、大規模停電、火山噴火、原子力発電所の事故、新型感染症の大流行、</t>
    <rPh sb="1" eb="4">
      <t>ダイキボ</t>
    </rPh>
    <rPh sb="5" eb="7">
      <t>サイガイ</t>
    </rPh>
    <rPh sb="8" eb="11">
      <t>オオジシン</t>
    </rPh>
    <rPh sb="12" eb="14">
      <t>ツナミ</t>
    </rPh>
    <rPh sb="15" eb="17">
      <t>コウズイ</t>
    </rPh>
    <rPh sb="18" eb="20">
      <t>ゴウセツ</t>
    </rPh>
    <rPh sb="21" eb="24">
      <t>ダイカサイ</t>
    </rPh>
    <rPh sb="25" eb="28">
      <t>ダイキボ</t>
    </rPh>
    <rPh sb="28" eb="30">
      <t>テイデン</t>
    </rPh>
    <rPh sb="31" eb="33">
      <t>カザン</t>
    </rPh>
    <rPh sb="33" eb="35">
      <t>フンカ</t>
    </rPh>
    <rPh sb="36" eb="42">
      <t>ゲンシリョクハツデンショ</t>
    </rPh>
    <rPh sb="43" eb="45">
      <t>ジコ</t>
    </rPh>
    <rPh sb="46" eb="48">
      <t>シンガタ</t>
    </rPh>
    <rPh sb="48" eb="51">
      <t>カンセンショウ</t>
    </rPh>
    <rPh sb="52" eb="55">
      <t>ダイリュウコウ</t>
    </rPh>
    <phoneticPr fontId="2"/>
  </si>
  <si>
    <t>　他国からの攻撃など）に見舞われた場合、中日新聞折込広告協同組合加盟の折込会社と中日新聞販売店は被災の状況を</t>
    <rPh sb="12" eb="14">
      <t>ミマ</t>
    </rPh>
    <rPh sb="17" eb="19">
      <t>バアイ</t>
    </rPh>
    <rPh sb="20" eb="22">
      <t>チュウニチ</t>
    </rPh>
    <rPh sb="22" eb="24">
      <t>シンブン</t>
    </rPh>
    <rPh sb="24" eb="28">
      <t>オリコミコウコク</t>
    </rPh>
    <rPh sb="28" eb="32">
      <t>キョウドウクミアイ</t>
    </rPh>
    <rPh sb="32" eb="34">
      <t>カメイ</t>
    </rPh>
    <rPh sb="35" eb="37">
      <t>オリコミ</t>
    </rPh>
    <rPh sb="37" eb="39">
      <t>カイシャ</t>
    </rPh>
    <rPh sb="40" eb="42">
      <t>チュウニチ</t>
    </rPh>
    <rPh sb="42" eb="44">
      <t>シンブン</t>
    </rPh>
    <rPh sb="44" eb="47">
      <t>ハンバイテン</t>
    </rPh>
    <rPh sb="48" eb="50">
      <t>ヒサイ</t>
    </rPh>
    <rPh sb="51" eb="53">
      <t>ジョウキョウ</t>
    </rPh>
    <phoneticPr fontId="2"/>
  </si>
  <si>
    <t>　的確に判断し、折込広告をご愛読者へお届けするために全力を傾注します。</t>
    <rPh sb="26" eb="28">
      <t>ゼンリョク</t>
    </rPh>
    <rPh sb="29" eb="31">
      <t>ケイチュウ</t>
    </rPh>
    <phoneticPr fontId="2"/>
  </si>
  <si>
    <t>　しかしながらライフラインや通信網、輸送ルートなどが遮断され、被災地の新聞販売店や従業員に甚大な被害が及んだ場合は、</t>
    <rPh sb="14" eb="17">
      <t>ツウシンモウ</t>
    </rPh>
    <rPh sb="18" eb="20">
      <t>ユソウ</t>
    </rPh>
    <rPh sb="26" eb="28">
      <t>シャダン</t>
    </rPh>
    <rPh sb="31" eb="34">
      <t>ヒサイチ</t>
    </rPh>
    <rPh sb="35" eb="40">
      <t>シンブンハンバイテン</t>
    </rPh>
    <rPh sb="41" eb="44">
      <t>ジュウギョウイン</t>
    </rPh>
    <rPh sb="45" eb="47">
      <t>ジンダイ</t>
    </rPh>
    <rPh sb="48" eb="50">
      <t>ヒガイ</t>
    </rPh>
    <rPh sb="51" eb="52">
      <t>オヨ</t>
    </rPh>
    <rPh sb="54" eb="56">
      <t>バアイ</t>
    </rPh>
    <phoneticPr fontId="2"/>
  </si>
  <si>
    <t>　クライアント様のご要望にお応えできない場合もあります。</t>
    <rPh sb="10" eb="12">
      <t>ヨウボウ</t>
    </rPh>
    <rPh sb="14" eb="15">
      <t>コタ</t>
    </rPh>
    <rPh sb="20" eb="22">
      <t>バアイ</t>
    </rPh>
    <phoneticPr fontId="2"/>
  </si>
  <si>
    <t>　この様に事前の予測と回避が不可能な事態が発生し、折込会社と新聞販売店の努力にも関わらず指定日に新聞折込が出来なか</t>
    <rPh sb="3" eb="4">
      <t>ヨウ</t>
    </rPh>
    <rPh sb="5" eb="7">
      <t>ジゼン</t>
    </rPh>
    <rPh sb="8" eb="10">
      <t>ヨソク</t>
    </rPh>
    <rPh sb="11" eb="13">
      <t>カイヒ</t>
    </rPh>
    <rPh sb="14" eb="17">
      <t>フカノウ</t>
    </rPh>
    <rPh sb="18" eb="20">
      <t>ジタイ</t>
    </rPh>
    <rPh sb="21" eb="23">
      <t>ハッセイ</t>
    </rPh>
    <rPh sb="25" eb="27">
      <t>オリコミ</t>
    </rPh>
    <rPh sb="27" eb="29">
      <t>ガイシャ</t>
    </rPh>
    <rPh sb="30" eb="35">
      <t>シンブンハンバイテン</t>
    </rPh>
    <rPh sb="36" eb="38">
      <t>ドリョク</t>
    </rPh>
    <rPh sb="40" eb="41">
      <t>カカ</t>
    </rPh>
    <rPh sb="44" eb="46">
      <t>シテイ</t>
    </rPh>
    <rPh sb="46" eb="47">
      <t>ヒ</t>
    </rPh>
    <rPh sb="48" eb="50">
      <t>シンブン</t>
    </rPh>
    <rPh sb="50" eb="52">
      <t>オリコミ</t>
    </rPh>
    <rPh sb="53" eb="55">
      <t>デキ</t>
    </rPh>
    <phoneticPr fontId="2"/>
  </si>
  <si>
    <t>　った場合、折込会社と新聞販売店は一切の責任を負う事ができません。あらかじめご容赦いただきますようお願い申し上げます。</t>
    <rPh sb="11" eb="16">
      <t>シンブンハンバイテン</t>
    </rPh>
    <rPh sb="17" eb="19">
      <t>イッサイ</t>
    </rPh>
    <rPh sb="20" eb="22">
      <t>セキニン</t>
    </rPh>
    <rPh sb="23" eb="24">
      <t>オ</t>
    </rPh>
    <rPh sb="25" eb="26">
      <t>コト</t>
    </rPh>
    <rPh sb="39" eb="41">
      <t>ヨウシャ</t>
    </rPh>
    <rPh sb="50" eb="51">
      <t>ネガ</t>
    </rPh>
    <rPh sb="52" eb="53">
      <t>モウ</t>
    </rPh>
    <rPh sb="54" eb="55">
      <t>ア</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</si>
  <si>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</si>
  <si>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</si>
  <si>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t>
    <phoneticPr fontId="2"/>
  </si>
  <si>
    <t>地震防災対策強化地域に指定されています。指定された地域で大規模な地震の発生が予知されますと、</t>
  </si>
  <si>
    <t>内閣総理大臣から警戒宣言が発令されることになっています。</t>
    <phoneticPr fontId="2"/>
  </si>
  <si>
    <t>また東海地震の前兆現象が高まると、気象庁から注意情報が発表されます。</t>
    <phoneticPr fontId="2"/>
  </si>
  <si>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2"/>
  </si>
  <si>
    <t>一般の道路も時速20㎞に速度制限されるため大渋滞の発生が予想されます。</t>
    <rPh sb="25" eb="27">
      <t>ハッセイ</t>
    </rPh>
    <phoneticPr fontId="2"/>
  </si>
  <si>
    <t>このため東海地震の注意情報や警戒宣言の発令と同時に、お客様からお預かりした新聞折込広告の</t>
    <phoneticPr fontId="2"/>
  </si>
  <si>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2"/>
  </si>
  <si>
    <t>すみやかに帰社する様に指示しますが、交通事情と警察官の指示によって止むを得ず路上に駐車し</t>
    <rPh sb="33" eb="34">
      <t>ヤ</t>
    </rPh>
    <rPh sb="36" eb="37">
      <t>エ</t>
    </rPh>
    <phoneticPr fontId="2"/>
  </si>
  <si>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</si>
  <si>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2"/>
  </si>
  <si>
    <t>新聞折込ができなくなります。幸い注意情報や警戒宣言が解除された場合も、混乱が解消するまで</t>
    <rPh sb="0" eb="2">
      <t>シンブン</t>
    </rPh>
    <rPh sb="35" eb="37">
      <t>コンラン</t>
    </rPh>
    <rPh sb="38" eb="40">
      <t>カイショウ</t>
    </rPh>
    <phoneticPr fontId="2"/>
  </si>
  <si>
    <t>しばらくの間は新聞折込ができない場合もあります。</t>
    <phoneticPr fontId="2"/>
  </si>
  <si>
    <t>何卒ご理解とご了承をいただけますようお願いいたします。</t>
    <rPh sb="0" eb="2">
      <t>ナニトゾ</t>
    </rPh>
    <rPh sb="3" eb="5">
      <t>リカイ</t>
    </rPh>
    <rPh sb="7" eb="9">
      <t>リョウショウ</t>
    </rPh>
    <rPh sb="19" eb="20">
      <t>ネガ</t>
    </rPh>
    <phoneticPr fontId="2"/>
  </si>
  <si>
    <t>美並</t>
    <rPh sb="0" eb="1">
      <t>ウツク</t>
    </rPh>
    <rPh sb="1" eb="2">
      <t>ナミ</t>
    </rPh>
    <phoneticPr fontId="2"/>
  </si>
  <si>
    <t>恵那東部</t>
    <rPh sb="0" eb="2">
      <t>エナ</t>
    </rPh>
    <rPh sb="2" eb="4">
      <t>トウブ</t>
    </rPh>
    <phoneticPr fontId="2"/>
  </si>
  <si>
    <t>２０２５年５月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</si>
</sst>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m&quot;月&quot;d&quot;日&quot;\(aaa\)"/>
    <numFmt numFmtId="178" formatCode="#,##0_);[Red]\(#,##0\)"/>
    <numFmt numFmtId="179"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b/>
      <sz val="20"/>
      <name val="ＭＳ Ｐゴシック"/>
      <family val="3"/>
      <charset val="128"/>
    </font>
    <font>
      <sz val="16"/>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b/>
      <sz val="12"/>
      <name val="ＭＳ Ｐゴシック"/>
      <family val="3"/>
      <charset val="128"/>
    </font>
    <font>
      <b/>
      <sz val="28"/>
      <name val="ＭＳ Ｐゴシック"/>
      <family val="3"/>
      <charset val="128"/>
    </font>
    <font>
      <b/>
      <sz val="24"/>
      <name val="ＭＳ Ｐゴシック"/>
      <family val="3"/>
      <charset val="128"/>
    </font>
    <font>
      <sz val="20"/>
      <name val="HG丸ｺﾞｼｯｸM-PRO"/>
      <family val="3"/>
      <charset val="128"/>
    </font>
    <font>
      <sz val="11"/>
      <name val="ＭＳ ゴシック"/>
      <family val="3"/>
      <charset val="128"/>
    </font>
    <font>
      <sz val="18"/>
      <name val="HG丸ｺﾞｼｯｸM-PRO"/>
      <family val="3"/>
      <charset val="128"/>
    </font>
    <font>
      <sz val="18"/>
      <name val="ＭＳ Ｐゴシック"/>
      <family val="3"/>
      <charset val="128"/>
    </font>
    <font>
      <b/>
      <sz val="16"/>
      <name val="ＭＳ Ｐゴシック"/>
      <family val="3"/>
      <charset val="128"/>
    </font>
    <font>
      <sz val="14"/>
      <name val="HG丸ｺﾞｼｯｸM-PRO"/>
      <family val="3"/>
      <charset val="128"/>
    </font>
    <font>
      <sz val="12"/>
      <name val="HG丸ｺﾞｼｯｸM-PRO"/>
      <family val="3"/>
      <charset val="128"/>
    </font>
    <font>
      <b/>
      <sz val="16"/>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u/>
      <sz val="12"/>
      <name val="ＭＳ ゴシック"/>
      <family val="3"/>
      <charset val="128"/>
    </font>
    <font>
      <b/>
      <sz val="9"/>
      <name val="ＭＳ ゴシック"/>
      <family val="3"/>
      <charset val="128"/>
    </font>
    <font>
      <b/>
      <u/>
      <sz val="11"/>
      <name val="ＭＳ ゴシック"/>
      <family val="3"/>
      <charset val="128"/>
    </font>
    <font>
      <b/>
      <sz val="12"/>
      <name val="ＭＳ ゴシック"/>
      <family val="3"/>
      <charset val="128"/>
    </font>
    <font>
      <sz val="10"/>
      <name val="ＭＳ ゴシック"/>
      <family val="3"/>
      <charset val="128"/>
    </font>
    <font>
      <b/>
      <sz val="18"/>
      <name val="ＭＳ ゴシック"/>
      <family val="3"/>
      <charset val="128"/>
    </font>
    <font>
      <sz val="6"/>
      <name val="ＭＳ Ｐゴシック"/>
      <family val="2"/>
      <charset val="128"/>
      <scheme val="minor"/>
    </font>
    <font>
      <b/>
      <sz val="10"/>
      <color indexed="10"/>
      <name val="ＭＳ ゴシック"/>
      <family val="3"/>
      <charset val="128"/>
    </font>
  </fonts>
  <fills count="7">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gray0625"/>
    </fill>
    <fill>
      <patternFill patternType="solid">
        <fgColor indexed="9"/>
        <bgColor indexed="64"/>
      </patternFill>
    </fill>
    <fill>
      <patternFill patternType="solid">
        <fgColor rgb="FFCCFFCC"/>
        <bgColor indexed="64"/>
      </patternFill>
    </fill>
  </fills>
  <borders count="4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95">
    <xf numFmtId="0" fontId="0" fillId="0" borderId="0" xfId="0"/>
    <xf numFmtId="176" fontId="3" fillId="0" borderId="0" xfId="1" applyNumberFormat="1" applyFont="1" applyAlignment="1">
      <alignment shrinkToFit="1"/>
    </xf>
    <xf numFmtId="176" fontId="3" fillId="0" borderId="1" xfId="1" applyNumberFormat="1" applyFont="1" applyBorder="1" applyAlignment="1" applyProtection="1">
      <alignment shrinkToFit="1"/>
      <protection locked="0"/>
    </xf>
    <xf numFmtId="176" fontId="3" fillId="0" borderId="0" xfId="1" applyNumberFormat="1" applyFont="1" applyBorder="1" applyAlignment="1">
      <alignment shrinkToFit="1"/>
    </xf>
    <xf numFmtId="176" fontId="3" fillId="0" borderId="4" xfId="1" applyNumberFormat="1" applyFont="1" applyBorder="1" applyAlignment="1">
      <alignment shrinkToFit="1"/>
    </xf>
    <xf numFmtId="176" fontId="3" fillId="0" borderId="0" xfId="0" applyNumberFormat="1" applyFont="1" applyAlignment="1">
      <alignment shrinkToFit="1"/>
    </xf>
    <xf numFmtId="176" fontId="3" fillId="0" borderId="0" xfId="1" applyNumberFormat="1" applyFont="1" applyFill="1" applyBorder="1" applyAlignment="1">
      <alignment shrinkToFit="1"/>
    </xf>
    <xf numFmtId="176" fontId="4" fillId="0" borderId="0" xfId="0" applyNumberFormat="1" applyFont="1" applyAlignment="1">
      <alignment horizontal="distributed" vertical="center" shrinkToFit="1"/>
    </xf>
    <xf numFmtId="176" fontId="3" fillId="0" borderId="0" xfId="1" applyNumberFormat="1" applyFont="1" applyBorder="1" applyAlignment="1">
      <alignment horizontal="center" shrinkToFit="1"/>
    </xf>
    <xf numFmtId="58" fontId="3" fillId="0" borderId="0" xfId="1" applyNumberFormat="1" applyFont="1" applyBorder="1" applyAlignment="1" applyProtection="1">
      <alignment horizontal="center" shrinkToFit="1"/>
      <protection locked="0"/>
    </xf>
    <xf numFmtId="176" fontId="4" fillId="0" borderId="0" xfId="1" applyNumberFormat="1" applyFont="1" applyBorder="1" applyAlignment="1">
      <alignment horizontal="distributed" vertical="center" shrinkToFit="1"/>
    </xf>
    <xf numFmtId="176" fontId="3" fillId="0" borderId="5" xfId="1" applyNumberFormat="1" applyFont="1" applyBorder="1" applyAlignment="1">
      <alignment horizontal="distributed" vertical="center" shrinkToFit="1"/>
    </xf>
    <xf numFmtId="176" fontId="3" fillId="0" borderId="6" xfId="1" applyNumberFormat="1" applyFont="1" applyBorder="1" applyAlignment="1">
      <alignment horizontal="distributed" vertical="center" shrinkToFit="1"/>
    </xf>
    <xf numFmtId="176" fontId="3" fillId="0" borderId="7" xfId="1" applyNumberFormat="1" applyFont="1" applyBorder="1" applyAlignment="1">
      <alignment horizontal="distributed" vertical="center" shrinkToFi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176" fontId="3" fillId="0" borderId="10" xfId="1" applyNumberFormat="1" applyFont="1" applyBorder="1" applyAlignment="1">
      <alignment vertical="center" shrinkToFit="1"/>
    </xf>
    <xf numFmtId="176" fontId="3" fillId="0" borderId="11" xfId="1" applyNumberFormat="1" applyFont="1" applyBorder="1" applyAlignment="1">
      <alignment horizontal="distributed" vertical="center" shrinkToFit="1"/>
    </xf>
    <xf numFmtId="176" fontId="3" fillId="0" borderId="12" xfId="1" applyNumberFormat="1" applyFont="1" applyBorder="1" applyAlignment="1">
      <alignment vertical="center" shrinkToFit="1"/>
    </xf>
    <xf numFmtId="176" fontId="3" fillId="0" borderId="5" xfId="1" applyNumberFormat="1" applyFont="1" applyFill="1" applyBorder="1" applyAlignment="1">
      <alignment horizontal="distributed" vertical="center" shrinkToFit="1"/>
    </xf>
    <xf numFmtId="176" fontId="3" fillId="0" borderId="0" xfId="0" applyNumberFormat="1" applyFont="1" applyAlignment="1">
      <alignment horizontal="distributed" vertical="center" shrinkToFit="1"/>
    </xf>
    <xf numFmtId="176" fontId="3" fillId="0" borderId="13" xfId="1" applyNumberFormat="1" applyFont="1" applyBorder="1" applyAlignment="1">
      <alignment horizontal="distributed" vertical="center" shrinkToFit="1"/>
    </xf>
    <xf numFmtId="176" fontId="3" fillId="0" borderId="14" xfId="1" applyNumberFormat="1" applyFont="1" applyBorder="1" applyAlignment="1">
      <alignment horizontal="distributed" vertical="center" shrinkToFit="1"/>
    </xf>
    <xf numFmtId="176" fontId="3" fillId="0" borderId="15" xfId="1" applyNumberFormat="1" applyFont="1" applyBorder="1" applyAlignment="1">
      <alignment vertical="center" shrinkToFit="1"/>
    </xf>
    <xf numFmtId="176" fontId="3" fillId="0" borderId="6" xfId="1" applyNumberFormat="1" applyFont="1" applyFill="1" applyBorder="1" applyAlignment="1">
      <alignment horizontal="distributed" vertical="center" shrinkToFit="1"/>
    </xf>
    <xf numFmtId="176" fontId="3" fillId="0" borderId="1" xfId="0" applyNumberFormat="1" applyFont="1" applyBorder="1" applyAlignment="1" applyProtection="1">
      <alignment shrinkToFit="1"/>
      <protection locked="0"/>
    </xf>
    <xf numFmtId="176" fontId="5" fillId="0" borderId="0" xfId="0" applyNumberFormat="1" applyFont="1" applyAlignment="1">
      <alignment horizontal="left" shrinkToFit="1"/>
    </xf>
    <xf numFmtId="176" fontId="5" fillId="0" borderId="0" xfId="0" applyNumberFormat="1" applyFont="1" applyAlignment="1">
      <alignment vertical="center" shrinkToFit="1"/>
    </xf>
    <xf numFmtId="176" fontId="3" fillId="0" borderId="0" xfId="1" applyNumberFormat="1" applyFont="1" applyBorder="1" applyAlignment="1">
      <alignment vertical="center" shrinkToFit="1"/>
    </xf>
    <xf numFmtId="176" fontId="3" fillId="0" borderId="0" xfId="1" applyNumberFormat="1" applyFont="1" applyBorder="1" applyAlignment="1" applyProtection="1">
      <alignment shrinkToFit="1"/>
      <protection locked="0"/>
    </xf>
    <xf numFmtId="176" fontId="3" fillId="0" borderId="0" xfId="1" applyNumberFormat="1" applyFont="1" applyBorder="1" applyAlignment="1">
      <alignment horizontal="distributed" vertical="center" shrinkToFit="1"/>
    </xf>
    <xf numFmtId="176" fontId="3" fillId="0" borderId="3" xfId="1" applyNumberFormat="1" applyFont="1" applyBorder="1" applyAlignment="1" applyProtection="1">
      <alignment vertical="center" shrinkToFit="1"/>
      <protection locked="0"/>
    </xf>
    <xf numFmtId="176" fontId="3" fillId="0" borderId="1" xfId="1" applyNumberFormat="1" applyFont="1" applyBorder="1" applyAlignment="1" applyProtection="1">
      <alignment vertical="center" shrinkToFit="1"/>
      <protection locked="0"/>
    </xf>
    <xf numFmtId="176" fontId="3" fillId="0" borderId="4" xfId="1" applyNumberFormat="1" applyFont="1" applyBorder="1" applyAlignment="1">
      <alignment vertical="center" shrinkToFit="1"/>
    </xf>
    <xf numFmtId="176" fontId="3" fillId="0" borderId="16" xfId="1" applyNumberFormat="1" applyFont="1" applyFill="1" applyBorder="1" applyAlignment="1" applyProtection="1">
      <alignment vertical="center" shrinkToFit="1"/>
      <protection locked="0"/>
    </xf>
    <xf numFmtId="176" fontId="3" fillId="0" borderId="3" xfId="1" applyNumberFormat="1" applyFont="1" applyBorder="1" applyAlignment="1">
      <alignment vertical="center" shrinkToFit="1"/>
    </xf>
    <xf numFmtId="176" fontId="3" fillId="0" borderId="1" xfId="1" applyNumberFormat="1" applyFont="1" applyBorder="1" applyAlignment="1">
      <alignment vertical="center" shrinkToFit="1"/>
    </xf>
    <xf numFmtId="176" fontId="3" fillId="0" borderId="6" xfId="1" applyNumberFormat="1" applyFont="1" applyBorder="1" applyAlignment="1">
      <alignment horizontal="left" vertical="center" shrinkToFit="1"/>
    </xf>
    <xf numFmtId="176" fontId="3" fillId="0" borderId="17" xfId="1" applyNumberFormat="1" applyFont="1" applyBorder="1" applyAlignment="1">
      <alignment horizontal="left" vertical="center" shrinkToFit="1"/>
    </xf>
    <xf numFmtId="176" fontId="3" fillId="0" borderId="0" xfId="0" applyNumberFormat="1" applyFont="1" applyAlignment="1">
      <alignment horizontal="center" vertical="center" shrinkToFit="1"/>
    </xf>
    <xf numFmtId="176" fontId="7" fillId="0" borderId="5" xfId="0" applyNumberFormat="1" applyFont="1" applyBorder="1" applyAlignment="1">
      <alignment horizontal="distributed" vertical="center" shrinkToFit="1"/>
    </xf>
    <xf numFmtId="176" fontId="7" fillId="0" borderId="6" xfId="0" applyNumberFormat="1" applyFont="1" applyBorder="1" applyAlignment="1">
      <alignment horizontal="distributed" vertical="center" shrinkToFit="1"/>
    </xf>
    <xf numFmtId="0" fontId="0" fillId="0" borderId="19" xfId="0" applyBorder="1" applyAlignment="1">
      <alignment shrinkToFit="1"/>
    </xf>
    <xf numFmtId="176" fontId="5" fillId="0" borderId="6" xfId="1" applyNumberFormat="1" applyFont="1" applyBorder="1" applyAlignment="1">
      <alignment horizontal="distributed" vertical="center" shrinkToFit="1"/>
    </xf>
    <xf numFmtId="176" fontId="3" fillId="2" borderId="5" xfId="1" applyNumberFormat="1" applyFont="1" applyFill="1" applyBorder="1" applyAlignment="1">
      <alignment horizontal="distributed" vertical="center" shrinkToFit="1"/>
    </xf>
    <xf numFmtId="176" fontId="3" fillId="2" borderId="8" xfId="1" applyNumberFormat="1" applyFont="1" applyFill="1" applyBorder="1" applyAlignment="1">
      <alignment horizontal="distributed" vertical="center" shrinkToFit="1"/>
    </xf>
    <xf numFmtId="176" fontId="3" fillId="2" borderId="3" xfId="1" applyNumberFormat="1" applyFont="1" applyFill="1" applyBorder="1" applyAlignment="1">
      <alignment horizontal="distributed" vertical="center" shrinkToFit="1"/>
    </xf>
    <xf numFmtId="176" fontId="3" fillId="2" borderId="11" xfId="1" applyNumberFormat="1" applyFont="1" applyFill="1" applyBorder="1" applyAlignment="1">
      <alignment horizontal="distributed" vertical="center" shrinkToFit="1"/>
    </xf>
    <xf numFmtId="176" fontId="3" fillId="2" borderId="12" xfId="1" applyNumberFormat="1" applyFont="1" applyFill="1" applyBorder="1" applyAlignment="1">
      <alignment vertical="center" shrinkToFit="1"/>
    </xf>
    <xf numFmtId="176" fontId="3" fillId="0" borderId="20" xfId="1" applyNumberFormat="1" applyFont="1" applyBorder="1" applyAlignment="1">
      <alignment horizontal="distributed" vertical="center" shrinkToFit="1"/>
    </xf>
    <xf numFmtId="176" fontId="3" fillId="0" borderId="20" xfId="1" applyNumberFormat="1" applyFont="1" applyBorder="1" applyAlignment="1">
      <alignment vertical="center" shrinkToFit="1"/>
    </xf>
    <xf numFmtId="176" fontId="3" fillId="0" borderId="20" xfId="1" applyNumberFormat="1" applyFont="1" applyBorder="1" applyAlignment="1" applyProtection="1">
      <alignment shrinkToFit="1"/>
      <protection locked="0"/>
    </xf>
    <xf numFmtId="176" fontId="3" fillId="0" borderId="4" xfId="1" applyNumberFormat="1" applyFont="1" applyBorder="1" applyAlignment="1" applyProtection="1">
      <alignment vertical="center" shrinkToFit="1"/>
      <protection locked="0"/>
    </xf>
    <xf numFmtId="176" fontId="3" fillId="0" borderId="21" xfId="1" applyNumberFormat="1" applyFont="1" applyBorder="1" applyAlignment="1">
      <alignment horizontal="distributed" vertical="center" shrinkToFit="1"/>
    </xf>
    <xf numFmtId="176" fontId="3" fillId="0" borderId="22" xfId="1" applyNumberFormat="1" applyFont="1" applyBorder="1" applyAlignment="1">
      <alignment vertical="center" shrinkToFit="1"/>
    </xf>
    <xf numFmtId="176" fontId="3" fillId="0" borderId="23" xfId="1" applyNumberFormat="1" applyFont="1" applyBorder="1" applyAlignment="1">
      <alignment vertical="center" shrinkToFit="1"/>
    </xf>
    <xf numFmtId="176" fontId="7" fillId="3" borderId="18" xfId="0" applyNumberFormat="1" applyFont="1" applyFill="1" applyBorder="1" applyAlignment="1">
      <alignment horizontal="distributed" vertical="center" shrinkToFit="1"/>
    </xf>
    <xf numFmtId="176" fontId="7" fillId="3" borderId="24" xfId="0" applyNumberFormat="1" applyFont="1" applyFill="1" applyBorder="1" applyAlignment="1">
      <alignment horizontal="distributed" vertical="center" shrinkToFit="1"/>
    </xf>
    <xf numFmtId="176" fontId="7" fillId="3" borderId="25" xfId="0" applyNumberFormat="1" applyFont="1" applyFill="1" applyBorder="1" applyAlignment="1">
      <alignment horizontal="distributed" vertical="center" shrinkToFit="1"/>
    </xf>
    <xf numFmtId="176" fontId="3" fillId="3" borderId="14" xfId="1" applyNumberFormat="1" applyFont="1" applyFill="1" applyBorder="1" applyAlignment="1">
      <alignment horizontal="distributed" vertical="center" shrinkToFit="1"/>
    </xf>
    <xf numFmtId="176" fontId="3" fillId="3" borderId="15" xfId="1" applyNumberFormat="1" applyFont="1" applyFill="1" applyBorder="1" applyAlignment="1">
      <alignment horizontal="distributed" vertical="center" shrinkToFit="1"/>
    </xf>
    <xf numFmtId="176" fontId="3" fillId="3" borderId="16" xfId="1" applyNumberFormat="1" applyFont="1" applyFill="1" applyBorder="1" applyAlignment="1">
      <alignment horizontal="distributed" vertical="center" shrinkToFit="1"/>
    </xf>
    <xf numFmtId="176" fontId="3" fillId="3" borderId="18" xfId="1" applyNumberFormat="1" applyFont="1" applyFill="1" applyBorder="1" applyAlignment="1">
      <alignment horizontal="distributed" vertical="center" shrinkToFit="1"/>
    </xf>
    <xf numFmtId="176" fontId="3" fillId="3" borderId="24" xfId="1" applyNumberFormat="1" applyFont="1" applyFill="1" applyBorder="1" applyAlignment="1">
      <alignment horizontal="distributed" vertical="center" shrinkToFit="1"/>
    </xf>
    <xf numFmtId="176" fontId="3" fillId="3" borderId="25" xfId="1" applyNumberFormat="1" applyFont="1" applyFill="1" applyBorder="1" applyAlignment="1">
      <alignment horizontal="distributed" vertical="center" shrinkToFit="1"/>
    </xf>
    <xf numFmtId="176" fontId="5" fillId="0" borderId="0" xfId="0" applyNumberFormat="1" applyFont="1" applyAlignment="1">
      <alignment horizontal="left" vertical="center" shrinkToFit="1"/>
    </xf>
    <xf numFmtId="0" fontId="0" fillId="0" borderId="0" xfId="1" applyNumberFormat="1" applyFont="1" applyProtection="1">
      <protection locked="0"/>
    </xf>
    <xf numFmtId="176" fontId="5" fillId="0" borderId="0" xfId="0" applyNumberFormat="1" applyFont="1" applyAlignment="1">
      <alignment vertical="center"/>
    </xf>
    <xf numFmtId="176" fontId="3" fillId="2" borderId="4" xfId="1" applyNumberFormat="1" applyFont="1" applyFill="1" applyBorder="1" applyAlignment="1">
      <alignment vertical="center" shrinkToFit="1"/>
    </xf>
    <xf numFmtId="176" fontId="3" fillId="4" borderId="6" xfId="1" applyNumberFormat="1" applyFont="1" applyFill="1" applyBorder="1" applyAlignment="1">
      <alignment horizontal="distributed" vertical="center" shrinkToFit="1"/>
    </xf>
    <xf numFmtId="176" fontId="3" fillId="4" borderId="9" xfId="1" applyNumberFormat="1" applyFont="1" applyFill="1" applyBorder="1" applyAlignment="1">
      <alignment vertical="center" shrinkToFit="1"/>
    </xf>
    <xf numFmtId="176" fontId="3" fillId="4" borderId="1" xfId="1" applyNumberFormat="1" applyFont="1" applyFill="1" applyBorder="1" applyAlignment="1" applyProtection="1">
      <alignment shrinkToFit="1"/>
      <protection locked="0"/>
    </xf>
    <xf numFmtId="176" fontId="3" fillId="2" borderId="6" xfId="1" applyNumberFormat="1" applyFont="1" applyFill="1" applyBorder="1" applyAlignment="1">
      <alignment horizontal="distributed" vertical="center" shrinkToFit="1"/>
    </xf>
    <xf numFmtId="176" fontId="3" fillId="2" borderId="9" xfId="1" applyNumberFormat="1" applyFont="1" applyFill="1" applyBorder="1" applyAlignment="1">
      <alignment vertical="center" shrinkToFit="1"/>
    </xf>
    <xf numFmtId="176" fontId="3" fillId="4" borderId="1" xfId="1" applyNumberFormat="1" applyFont="1" applyFill="1" applyBorder="1" applyAlignment="1" applyProtection="1">
      <alignment vertical="center" shrinkToFit="1"/>
      <protection locked="0"/>
    </xf>
    <xf numFmtId="176" fontId="3" fillId="4" borderId="1" xfId="1" applyNumberFormat="1" applyFont="1" applyFill="1" applyBorder="1" applyAlignment="1">
      <alignment vertical="center" shrinkToFit="1"/>
    </xf>
    <xf numFmtId="176" fontId="3" fillId="2" borderId="1" xfId="1" applyNumberFormat="1" applyFont="1" applyFill="1" applyBorder="1" applyAlignment="1">
      <alignment vertical="center" shrinkToFit="1"/>
    </xf>
    <xf numFmtId="176" fontId="11" fillId="0" borderId="0" xfId="1" applyNumberFormat="1" applyFont="1" applyBorder="1" applyAlignment="1">
      <alignment horizontal="distributed" vertical="center" shrinkToFit="1"/>
    </xf>
    <xf numFmtId="176" fontId="3" fillId="4" borderId="5" xfId="1" applyNumberFormat="1" applyFont="1" applyFill="1" applyBorder="1" applyAlignment="1">
      <alignment horizontal="distributed" vertical="center" shrinkToFit="1"/>
    </xf>
    <xf numFmtId="176" fontId="3" fillId="4" borderId="8" xfId="1" applyNumberFormat="1" applyFont="1" applyFill="1" applyBorder="1" applyAlignment="1">
      <alignment vertical="center" shrinkToFit="1"/>
    </xf>
    <xf numFmtId="176" fontId="10" fillId="4" borderId="6" xfId="1" applyNumberFormat="1" applyFont="1" applyFill="1" applyBorder="1" applyAlignment="1">
      <alignment horizontal="distributed" vertical="center" shrinkToFit="1"/>
    </xf>
    <xf numFmtId="176" fontId="1" fillId="4" borderId="6" xfId="1" applyNumberFormat="1" applyFont="1" applyFill="1" applyBorder="1" applyAlignment="1">
      <alignment horizontal="distributed" vertical="center" shrinkToFit="1"/>
    </xf>
    <xf numFmtId="176" fontId="3" fillId="2" borderId="1" xfId="1" applyNumberFormat="1" applyFont="1" applyFill="1" applyBorder="1" applyAlignment="1" applyProtection="1">
      <alignment vertical="center" shrinkToFit="1"/>
      <protection locked="0"/>
    </xf>
    <xf numFmtId="176" fontId="3" fillId="4" borderId="26" xfId="1" applyNumberFormat="1" applyFont="1" applyFill="1" applyBorder="1" applyAlignment="1">
      <alignment horizontal="distributed" vertical="center" shrinkToFit="1"/>
    </xf>
    <xf numFmtId="176" fontId="3" fillId="4" borderId="27" xfId="1" applyNumberFormat="1" applyFont="1" applyFill="1" applyBorder="1" applyAlignment="1" applyProtection="1">
      <alignment shrinkToFit="1"/>
      <protection locked="0"/>
    </xf>
    <xf numFmtId="176" fontId="9" fillId="4" borderId="6" xfId="1" applyNumberFormat="1" applyFont="1" applyFill="1" applyBorder="1" applyAlignment="1">
      <alignment horizontal="distributed" vertical="center" shrinkToFit="1"/>
    </xf>
    <xf numFmtId="176" fontId="4" fillId="0" borderId="28" xfId="1" applyNumberFormat="1" applyFont="1" applyBorder="1" applyAlignment="1">
      <alignment horizontal="distributed" vertical="center" shrinkToFit="1"/>
    </xf>
    <xf numFmtId="176" fontId="3" fillId="0" borderId="20" xfId="1" applyNumberFormat="1" applyFont="1" applyBorder="1" applyAlignment="1">
      <alignment shrinkToFit="1"/>
    </xf>
    <xf numFmtId="176" fontId="3" fillId="0" borderId="29" xfId="1" applyNumberFormat="1" applyFont="1" applyBorder="1" applyAlignment="1">
      <alignment shrinkToFit="1"/>
    </xf>
    <xf numFmtId="176" fontId="3" fillId="4" borderId="3" xfId="1" applyNumberFormat="1" applyFont="1" applyFill="1" applyBorder="1" applyAlignment="1" applyProtection="1">
      <alignment shrinkToFit="1"/>
      <protection locked="0"/>
    </xf>
    <xf numFmtId="176" fontId="10" fillId="0" borderId="5" xfId="1" applyNumberFormat="1" applyFont="1" applyBorder="1" applyAlignment="1">
      <alignment horizontal="distributed" vertical="center" shrinkToFit="1"/>
    </xf>
    <xf numFmtId="176" fontId="8" fillId="0" borderId="6" xfId="1" applyNumberFormat="1" applyFont="1" applyBorder="1" applyAlignment="1">
      <alignment horizontal="distributed" vertical="center" shrinkToFit="1"/>
    </xf>
    <xf numFmtId="176" fontId="10" fillId="5" borderId="14" xfId="1" applyNumberFormat="1" applyFont="1" applyFill="1" applyBorder="1" applyAlignment="1">
      <alignment horizontal="distributed" vertical="center" shrinkToFit="1"/>
    </xf>
    <xf numFmtId="176" fontId="3" fillId="5" borderId="15" xfId="1" applyNumberFormat="1" applyFont="1" applyFill="1" applyBorder="1" applyAlignment="1">
      <alignment vertical="center" shrinkToFit="1"/>
    </xf>
    <xf numFmtId="176" fontId="3" fillId="5" borderId="16" xfId="1" applyNumberFormat="1" applyFont="1" applyFill="1" applyBorder="1" applyAlignment="1" applyProtection="1">
      <alignment vertical="center" shrinkToFit="1"/>
      <protection locked="0"/>
    </xf>
    <xf numFmtId="0" fontId="5" fillId="0" borderId="0" xfId="0" applyFont="1" applyAlignment="1">
      <alignment shrinkToFit="1"/>
    </xf>
    <xf numFmtId="176" fontId="12" fillId="0" borderId="32" xfId="0" applyNumberFormat="1" applyFont="1" applyBorder="1" applyAlignment="1">
      <alignment horizontal="left" vertical="top"/>
    </xf>
    <xf numFmtId="176" fontId="13" fillId="0" borderId="32" xfId="0" applyNumberFormat="1" applyFont="1" applyBorder="1" applyAlignment="1">
      <alignment horizontal="left" shrinkToFit="1"/>
    </xf>
    <xf numFmtId="176" fontId="13" fillId="0" borderId="0" xfId="0" applyNumberFormat="1" applyFont="1" applyAlignment="1">
      <alignment horizontal="left" shrinkToFit="1"/>
    </xf>
    <xf numFmtId="176" fontId="0" fillId="0" borderId="0" xfId="0" applyNumberFormat="1" applyAlignment="1">
      <alignment shrinkToFit="1"/>
    </xf>
    <xf numFmtId="0" fontId="15" fillId="0" borderId="0" xfId="0" applyFont="1"/>
    <xf numFmtId="176" fontId="3" fillId="0" borderId="0" xfId="0" quotePrefix="1" applyNumberFormat="1" applyFont="1" applyAlignment="1">
      <alignment horizontal="center" vertical="center" shrinkToFit="1"/>
    </xf>
    <xf numFmtId="176" fontId="5" fillId="0" borderId="0" xfId="0" applyNumberFormat="1" applyFont="1" applyAlignment="1">
      <alignment horizontal="left" vertical="center" wrapText="1" shrinkToFit="1"/>
    </xf>
    <xf numFmtId="176" fontId="3" fillId="0" borderId="2" xfId="1" applyNumberFormat="1" applyFont="1" applyBorder="1" applyAlignment="1">
      <alignment vertical="center" shrinkToFit="1"/>
    </xf>
    <xf numFmtId="176" fontId="3" fillId="0" borderId="1" xfId="1" applyNumberFormat="1" applyFont="1" applyFill="1" applyBorder="1" applyAlignment="1">
      <alignment vertical="center" shrinkToFit="1"/>
    </xf>
    <xf numFmtId="176" fontId="3" fillId="0" borderId="3" xfId="1" applyNumberFormat="1" applyFont="1" applyFill="1" applyBorder="1" applyAlignment="1" applyProtection="1">
      <alignment horizontal="left" vertical="center" shrinkToFit="1"/>
      <protection locked="0"/>
    </xf>
    <xf numFmtId="176" fontId="7" fillId="0" borderId="8"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21" xfId="0" applyNumberFormat="1" applyFont="1" applyBorder="1" applyAlignment="1">
      <alignment horizontal="distributed" vertical="center" shrinkToFit="1"/>
    </xf>
    <xf numFmtId="176" fontId="7" fillId="0" borderId="38" xfId="0" applyNumberFormat="1" applyFont="1" applyBorder="1" applyAlignment="1">
      <alignment horizontal="center" vertical="center" shrinkToFit="1"/>
    </xf>
    <xf numFmtId="176" fontId="7" fillId="0" borderId="39" xfId="0" applyNumberFormat="1" applyFont="1" applyBorder="1" applyAlignment="1">
      <alignment horizontal="distributed" vertical="center" shrinkToFit="1"/>
    </xf>
    <xf numFmtId="176" fontId="7" fillId="0" borderId="40" xfId="0" applyNumberFormat="1" applyFont="1" applyBorder="1" applyAlignment="1">
      <alignment horizontal="center" vertical="center" shrinkToFit="1"/>
    </xf>
    <xf numFmtId="176" fontId="7" fillId="6" borderId="3" xfId="0" applyNumberFormat="1" applyFont="1" applyFill="1" applyBorder="1" applyAlignment="1">
      <alignment horizontal="center" vertical="center" shrinkToFit="1"/>
    </xf>
    <xf numFmtId="176" fontId="7" fillId="6" borderId="1" xfId="0" applyNumberFormat="1" applyFont="1" applyFill="1" applyBorder="1" applyAlignment="1">
      <alignment horizontal="center" vertical="center" shrinkToFit="1"/>
    </xf>
    <xf numFmtId="176" fontId="7" fillId="6" borderId="41" xfId="0" applyNumberFormat="1" applyFont="1" applyFill="1" applyBorder="1" applyAlignment="1">
      <alignment horizontal="center" vertical="center" shrinkToFit="1"/>
    </xf>
    <xf numFmtId="176" fontId="7" fillId="6" borderId="23" xfId="0" applyNumberFormat="1" applyFont="1" applyFill="1" applyBorder="1" applyAlignment="1">
      <alignment horizontal="center" vertical="center" shrinkToFit="1"/>
    </xf>
    <xf numFmtId="176" fontId="7" fillId="0" borderId="14" xfId="0" applyNumberFormat="1" applyFont="1" applyBorder="1" applyAlignment="1">
      <alignment horizontal="distributed" vertical="center" shrinkToFit="1"/>
    </xf>
    <xf numFmtId="176" fontId="1" fillId="0" borderId="0" xfId="0" applyNumberFormat="1" applyFont="1" applyAlignment="1">
      <alignment shrinkToFit="1"/>
    </xf>
    <xf numFmtId="176" fontId="7" fillId="0" borderId="11" xfId="0" applyNumberFormat="1" applyFont="1" applyBorder="1" applyAlignment="1">
      <alignment horizontal="distributed" vertical="center" shrinkToFit="1"/>
    </xf>
    <xf numFmtId="176" fontId="18" fillId="0" borderId="0" xfId="0" applyNumberFormat="1" applyFont="1" applyAlignment="1">
      <alignment horizontal="center" shrinkToFit="1"/>
    </xf>
    <xf numFmtId="0" fontId="15" fillId="0" borderId="0" xfId="2" applyFont="1">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6" fillId="0" borderId="0" xfId="2" applyFont="1">
      <alignment vertical="center"/>
    </xf>
    <xf numFmtId="0" fontId="28" fillId="0" borderId="0" xfId="2" applyFont="1">
      <alignment vertical="center"/>
    </xf>
    <xf numFmtId="0" fontId="15" fillId="0" borderId="0" xfId="3" applyFont="1">
      <alignment vertical="center"/>
    </xf>
    <xf numFmtId="0" fontId="21" fillId="0" borderId="0" xfId="3" applyFont="1" applyAlignment="1">
      <alignment horizontal="center" vertical="center"/>
    </xf>
    <xf numFmtId="0" fontId="23" fillId="0" borderId="0" xfId="3" applyFont="1">
      <alignment vertical="center"/>
    </xf>
    <xf numFmtId="0" fontId="22" fillId="0" borderId="0" xfId="3" applyFont="1">
      <alignment vertical="center"/>
    </xf>
    <xf numFmtId="0" fontId="29" fillId="0" borderId="0" xfId="3" applyFont="1">
      <alignment vertical="center"/>
    </xf>
    <xf numFmtId="0" fontId="22" fillId="0" borderId="0" xfId="4" applyFont="1">
      <alignment vertical="center"/>
    </xf>
    <xf numFmtId="0" fontId="26" fillId="0" borderId="0" xfId="3" applyFont="1">
      <alignment vertical="center"/>
    </xf>
    <xf numFmtId="0" fontId="29" fillId="0" borderId="0" xfId="3" applyFont="1" applyAlignment="1">
      <alignment horizontal="left" vertical="center"/>
    </xf>
    <xf numFmtId="0" fontId="15" fillId="0" borderId="0" xfId="4" applyFont="1">
      <alignment vertical="center"/>
    </xf>
    <xf numFmtId="0" fontId="21" fillId="0" borderId="0" xfId="4" applyFont="1" applyAlignment="1">
      <alignment horizontal="center" vertical="center"/>
    </xf>
    <xf numFmtId="0" fontId="29" fillId="0" borderId="0" xfId="4" applyFont="1">
      <alignment vertical="center"/>
    </xf>
    <xf numFmtId="0" fontId="29" fillId="0" borderId="33" xfId="4" applyFont="1" applyBorder="1">
      <alignment vertical="center"/>
    </xf>
    <xf numFmtId="0" fontId="0" fillId="0" borderId="31" xfId="0" applyBorder="1"/>
    <xf numFmtId="0" fontId="28" fillId="0" borderId="36" xfId="4" applyFont="1" applyBorder="1">
      <alignment vertical="center"/>
    </xf>
    <xf numFmtId="0" fontId="28" fillId="0" borderId="37" xfId="4" applyFont="1" applyBorder="1" applyAlignment="1">
      <alignment horizontal="center" vertical="center"/>
    </xf>
    <xf numFmtId="0" fontId="29" fillId="0" borderId="36" xfId="4" applyFont="1" applyBorder="1">
      <alignment vertical="center"/>
    </xf>
    <xf numFmtId="0" fontId="29" fillId="0" borderId="37" xfId="4" applyFont="1" applyBorder="1">
      <alignment vertical="center"/>
    </xf>
    <xf numFmtId="0" fontId="0" fillId="0" borderId="36" xfId="0" applyBorder="1"/>
    <xf numFmtId="0" fontId="29" fillId="0" borderId="34" xfId="4" applyFont="1" applyBorder="1">
      <alignment vertical="center"/>
    </xf>
    <xf numFmtId="0" fontId="0" fillId="0" borderId="35" xfId="0" applyBorder="1"/>
    <xf numFmtId="0" fontId="23" fillId="0" borderId="0" xfId="4" applyFont="1">
      <alignment vertical="center"/>
    </xf>
    <xf numFmtId="0" fontId="32" fillId="0" borderId="0" xfId="4" applyFont="1">
      <alignment vertical="center"/>
    </xf>
    <xf numFmtId="176" fontId="3" fillId="4" borderId="3" xfId="1" applyNumberFormat="1" applyFont="1" applyFill="1" applyBorder="1" applyAlignment="1" applyProtection="1">
      <alignment vertical="center" shrinkToFit="1"/>
      <protection locked="0"/>
    </xf>
    <xf numFmtId="0" fontId="21" fillId="0" borderId="0" xfId="2" applyFont="1" applyAlignment="1">
      <alignment horizontal="center" vertical="center"/>
    </xf>
    <xf numFmtId="0" fontId="30" fillId="0" borderId="0" xfId="4" applyFont="1" applyAlignment="1">
      <alignment horizontal="left" vertical="center"/>
    </xf>
    <xf numFmtId="176" fontId="6" fillId="0" borderId="19" xfId="0" applyNumberFormat="1" applyFont="1" applyBorder="1" applyAlignment="1">
      <alignment horizontal="left" vertical="center" shrinkToFit="1"/>
    </xf>
    <xf numFmtId="177" fontId="17" fillId="0" borderId="42" xfId="0" applyNumberFormat="1" applyFont="1" applyBorder="1" applyAlignment="1">
      <alignment horizontal="center" vertical="center" shrinkToFit="1"/>
    </xf>
    <xf numFmtId="177" fontId="17" fillId="0" borderId="43" xfId="0" applyNumberFormat="1"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6" xfId="0" applyFont="1" applyBorder="1" applyAlignment="1">
      <alignment horizontal="center" vertical="center" shrinkToFit="1"/>
    </xf>
    <xf numFmtId="179" fontId="19" fillId="6" borderId="36" xfId="0" applyNumberFormat="1" applyFont="1" applyFill="1" applyBorder="1" applyAlignment="1">
      <alignment horizontal="center" vertical="center" wrapText="1"/>
    </xf>
    <xf numFmtId="179" fontId="19" fillId="6" borderId="37" xfId="0" applyNumberFormat="1" applyFont="1" applyFill="1" applyBorder="1" applyAlignment="1">
      <alignment horizontal="center" vertical="center" wrapText="1"/>
    </xf>
    <xf numFmtId="179" fontId="19" fillId="6" borderId="34" xfId="0" applyNumberFormat="1" applyFont="1" applyFill="1" applyBorder="1" applyAlignment="1">
      <alignment horizontal="center" vertical="center" wrapText="1"/>
    </xf>
    <xf numFmtId="179" fontId="19" fillId="6" borderId="35" xfId="0" applyNumberFormat="1" applyFont="1" applyFill="1" applyBorder="1" applyAlignment="1">
      <alignment horizontal="center" vertical="center" wrapText="1"/>
    </xf>
    <xf numFmtId="176" fontId="3" fillId="0" borderId="0" xfId="0" applyNumberFormat="1" applyFont="1" applyAlignment="1">
      <alignment horizontal="center" shrinkToFit="1"/>
    </xf>
    <xf numFmtId="176" fontId="0" fillId="0" borderId="0" xfId="0" applyNumberFormat="1" applyAlignment="1">
      <alignment horizontal="center"/>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35" xfId="0" applyFont="1" applyFill="1" applyBorder="1" applyAlignment="1">
      <alignment horizontal="center" vertical="center"/>
    </xf>
    <xf numFmtId="0" fontId="20" fillId="6" borderId="9" xfId="0" applyFont="1" applyFill="1" applyBorder="1" applyAlignment="1">
      <alignment horizontal="center" vertical="center"/>
    </xf>
    <xf numFmtId="176" fontId="16" fillId="6" borderId="30" xfId="0" applyNumberFormat="1" applyFont="1" applyFill="1" applyBorder="1" applyAlignment="1">
      <alignment horizontal="center" vertical="center"/>
    </xf>
    <xf numFmtId="177" fontId="20" fillId="6" borderId="9" xfId="0" applyNumberFormat="1" applyFont="1" applyFill="1" applyBorder="1" applyAlignment="1">
      <alignment horizontal="center" vertical="center"/>
    </xf>
    <xf numFmtId="177" fontId="14" fillId="6" borderId="33" xfId="0" applyNumberFormat="1" applyFont="1" applyFill="1" applyBorder="1" applyAlignment="1">
      <alignment horizontal="center" vertical="center"/>
    </xf>
    <xf numFmtId="177" fontId="14" fillId="6" borderId="30" xfId="0" applyNumberFormat="1" applyFont="1" applyFill="1" applyBorder="1" applyAlignment="1">
      <alignment horizontal="center" vertical="center"/>
    </xf>
    <xf numFmtId="177" fontId="14" fillId="6" borderId="31" xfId="0" applyNumberFormat="1" applyFont="1" applyFill="1" applyBorder="1" applyAlignment="1">
      <alignment horizontal="center" vertical="center"/>
    </xf>
    <xf numFmtId="177" fontId="14" fillId="6" borderId="36" xfId="0" applyNumberFormat="1" applyFont="1" applyFill="1" applyBorder="1" applyAlignment="1">
      <alignment horizontal="center" vertical="center"/>
    </xf>
    <xf numFmtId="177" fontId="14" fillId="6" borderId="0" xfId="0" applyNumberFormat="1" applyFont="1" applyFill="1" applyAlignment="1">
      <alignment horizontal="center" vertical="center"/>
    </xf>
    <xf numFmtId="177" fontId="14" fillId="6" borderId="37" xfId="0" applyNumberFormat="1" applyFont="1" applyFill="1" applyBorder="1" applyAlignment="1">
      <alignment horizontal="center" vertical="center"/>
    </xf>
    <xf numFmtId="177" fontId="14" fillId="6" borderId="34" xfId="0" applyNumberFormat="1" applyFont="1" applyFill="1" applyBorder="1" applyAlignment="1">
      <alignment horizontal="center" vertical="center"/>
    </xf>
    <xf numFmtId="177" fontId="14" fillId="6" borderId="32" xfId="0" applyNumberFormat="1" applyFont="1" applyFill="1" applyBorder="1" applyAlignment="1">
      <alignment horizontal="center" vertical="center"/>
    </xf>
    <xf numFmtId="177" fontId="14" fillId="6" borderId="35" xfId="0" applyNumberFormat="1" applyFont="1" applyFill="1" applyBorder="1" applyAlignment="1">
      <alignment horizontal="center" vertical="center"/>
    </xf>
    <xf numFmtId="178" fontId="20" fillId="6" borderId="9" xfId="0" applyNumberFormat="1" applyFont="1" applyFill="1" applyBorder="1" applyAlignment="1">
      <alignment horizontal="center" vertical="center"/>
    </xf>
    <xf numFmtId="176" fontId="5" fillId="0" borderId="0" xfId="0" applyNumberFormat="1" applyFont="1" applyAlignment="1">
      <alignment vertical="center" shrinkToFit="1"/>
    </xf>
    <xf numFmtId="176" fontId="5" fillId="0" borderId="0" xfId="0" applyNumberFormat="1" applyFont="1" applyAlignment="1">
      <alignment horizontal="left" shrinkToFit="1"/>
    </xf>
    <xf numFmtId="176" fontId="0" fillId="0" borderId="0" xfId="0" applyNumberFormat="1" applyAlignment="1">
      <alignment horizontal="center" vertical="center"/>
    </xf>
    <xf numFmtId="176" fontId="3" fillId="0" borderId="0" xfId="1" applyNumberFormat="1" applyFont="1" applyAlignment="1">
      <alignment horizontal="center" vertical="center" shrinkToFit="1"/>
    </xf>
    <xf numFmtId="176" fontId="5" fillId="0" borderId="0" xfId="0" applyNumberFormat="1" applyFont="1" applyAlignment="1">
      <alignment horizontal="left" vertical="center" wrapText="1" shrinkToFit="1"/>
    </xf>
    <xf numFmtId="0" fontId="0" fillId="0" borderId="0" xfId="0" applyAlignment="1">
      <alignment horizontal="left" vertical="center" shrinkToFit="1"/>
    </xf>
    <xf numFmtId="176" fontId="5" fillId="0" borderId="0" xfId="0" applyNumberFormat="1" applyFont="1" applyAlignment="1">
      <alignment horizontal="left" vertical="top"/>
    </xf>
    <xf numFmtId="176" fontId="3" fillId="0" borderId="0" xfId="1" applyNumberFormat="1" applyFont="1" applyBorder="1" applyAlignment="1">
      <alignment horizontal="center" vertical="center" shrinkToFit="1"/>
    </xf>
    <xf numFmtId="176" fontId="5" fillId="0" borderId="0" xfId="0" applyNumberFormat="1" applyFont="1" applyAlignment="1">
      <alignment horizontal="left" vertical="center" shrinkToFit="1"/>
    </xf>
    <xf numFmtId="179" fontId="19" fillId="6" borderId="33" xfId="0" applyNumberFormat="1" applyFont="1" applyFill="1" applyBorder="1" applyAlignment="1">
      <alignment horizontal="center" vertical="center" wrapText="1"/>
    </xf>
    <xf numFmtId="179" fontId="19" fillId="6" borderId="31" xfId="0" applyNumberFormat="1" applyFont="1" applyFill="1" applyBorder="1" applyAlignment="1">
      <alignment horizontal="center" vertical="center" wrapText="1"/>
    </xf>
    <xf numFmtId="177" fontId="20" fillId="6" borderId="10" xfId="0" applyNumberFormat="1" applyFont="1" applyFill="1" applyBorder="1" applyAlignment="1">
      <alignment horizontal="center" vertical="center"/>
    </xf>
    <xf numFmtId="177" fontId="20" fillId="6" borderId="47" xfId="0" applyNumberFormat="1" applyFont="1" applyFill="1" applyBorder="1" applyAlignment="1">
      <alignment horizontal="center" vertical="center"/>
    </xf>
    <xf numFmtId="177" fontId="20" fillId="6" borderId="8" xfId="0" applyNumberFormat="1" applyFont="1" applyFill="1" applyBorder="1" applyAlignment="1">
      <alignment horizontal="center" vertical="center"/>
    </xf>
  </cellXfs>
  <cellStyles count="5">
    <cellStyle name="桁区切り" xfId="1" builtinId="6"/>
    <cellStyle name="標準" xfId="0" builtinId="0"/>
    <cellStyle name="標準_Sheet1" xfId="4" xr:uid="{A1B05F08-A66B-4C73-861F-966A8504D81A}"/>
    <cellStyle name="標準_Sheet2" xfId="3" xr:uid="{A563673B-61EE-4794-8639-38332143DB93}"/>
    <cellStyle name="標準_Sheet3" xfId="2" xr:uid="{D888FF9B-B16D-420A-8BC0-A6A20C542193}"/>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01F-04AF-42A6-9D73-68A090B4EFA1}">
  <sheetPr>
    <pageSetUpPr fitToPage="1"/>
  </sheetPr>
  <dimension ref="A1:N37"/>
  <sheetViews>
    <sheetView showGridLines="0" workbookViewId="0"/>
  </sheetViews>
  <sheetFormatPr defaultRowHeight="13.5" x14ac:dyDescent="0.15"/>
  <cols>
    <col min="15" max="15" width="12" customWidth="1"/>
  </cols>
  <sheetData>
    <row r="1" spans="1:14" x14ac:dyDescent="0.15">
      <c r="A1" s="120"/>
      <c r="B1" s="120"/>
      <c r="C1" s="120"/>
      <c r="D1" s="120"/>
      <c r="E1" s="120"/>
      <c r="F1" s="120"/>
      <c r="G1" s="120"/>
      <c r="H1" s="120"/>
      <c r="I1" s="120"/>
      <c r="J1" s="120"/>
      <c r="K1" s="120"/>
      <c r="L1" s="120"/>
      <c r="M1" s="120"/>
      <c r="N1" s="120"/>
    </row>
    <row r="2" spans="1:14" ht="18.75" x14ac:dyDescent="0.15">
      <c r="A2" s="149" t="s">
        <v>263</v>
      </c>
      <c r="B2" s="149"/>
      <c r="C2" s="149"/>
      <c r="D2" s="149"/>
      <c r="E2" s="149"/>
      <c r="F2" s="149"/>
      <c r="G2" s="149"/>
      <c r="H2" s="149"/>
      <c r="I2" s="149"/>
      <c r="J2" s="149"/>
      <c r="K2" s="120"/>
      <c r="L2" s="120"/>
      <c r="M2" s="120"/>
      <c r="N2" s="120"/>
    </row>
    <row r="3" spans="1:14" ht="23.25" customHeight="1" x14ac:dyDescent="0.15">
      <c r="A3" s="120"/>
      <c r="B3" s="120"/>
      <c r="C3" s="120"/>
      <c r="D3" s="120"/>
      <c r="E3" s="120"/>
      <c r="F3" s="120"/>
      <c r="G3" s="120"/>
      <c r="H3" s="120"/>
      <c r="I3" s="120"/>
      <c r="J3" s="120"/>
      <c r="K3" s="120"/>
      <c r="L3" s="120"/>
      <c r="M3" s="120"/>
      <c r="N3" s="120"/>
    </row>
    <row r="4" spans="1:14" x14ac:dyDescent="0.15">
      <c r="A4" s="120"/>
      <c r="B4" s="120"/>
      <c r="C4" s="120"/>
      <c r="D4" s="120"/>
      <c r="E4" s="120"/>
      <c r="F4" s="120"/>
      <c r="G4" s="120"/>
      <c r="H4" s="120"/>
      <c r="I4" s="120"/>
      <c r="J4" s="120"/>
      <c r="K4" s="120"/>
      <c r="L4" s="120"/>
      <c r="M4" s="120"/>
      <c r="N4" s="120"/>
    </row>
    <row r="5" spans="1:14" x14ac:dyDescent="0.15">
      <c r="A5" s="121" t="s">
        <v>264</v>
      </c>
      <c r="B5" s="122"/>
      <c r="C5" s="122"/>
      <c r="D5" s="122"/>
      <c r="E5" s="122"/>
      <c r="F5" s="122"/>
      <c r="G5" s="122"/>
      <c r="H5" s="122"/>
      <c r="I5" s="122"/>
      <c r="J5" s="122"/>
      <c r="K5" s="122"/>
      <c r="L5" s="120"/>
      <c r="M5" s="120"/>
      <c r="N5" s="120"/>
    </row>
    <row r="6" spans="1:14" x14ac:dyDescent="0.15">
      <c r="A6" s="121"/>
      <c r="B6" s="122"/>
      <c r="C6" s="122"/>
      <c r="D6" s="122"/>
      <c r="E6" s="122"/>
      <c r="F6" s="122"/>
      <c r="G6" s="122"/>
      <c r="H6" s="122"/>
      <c r="I6" s="122"/>
      <c r="J6" s="122"/>
      <c r="K6" s="122"/>
      <c r="L6" s="120"/>
      <c r="M6" s="120"/>
      <c r="N6" s="120"/>
    </row>
    <row r="7" spans="1:14" ht="14.25" x14ac:dyDescent="0.15">
      <c r="A7" s="123" t="s">
        <v>265</v>
      </c>
      <c r="B7" s="122"/>
      <c r="C7" s="122"/>
      <c r="D7" s="122"/>
      <c r="E7" s="122"/>
      <c r="F7" s="122"/>
      <c r="G7" s="122"/>
      <c r="H7" s="122"/>
      <c r="I7" s="122"/>
      <c r="J7" s="122"/>
      <c r="K7" s="122"/>
      <c r="L7" s="120"/>
      <c r="M7" s="120"/>
      <c r="N7" s="120"/>
    </row>
    <row r="8" spans="1:14" ht="14.25" x14ac:dyDescent="0.15">
      <c r="A8" s="123" t="s">
        <v>266</v>
      </c>
      <c r="B8" s="120"/>
      <c r="C8" s="120"/>
      <c r="D8" s="120"/>
      <c r="E8" s="120"/>
      <c r="F8" s="120"/>
      <c r="G8" s="120"/>
      <c r="H8" s="120"/>
      <c r="I8" s="120"/>
      <c r="J8" s="120"/>
      <c r="K8" s="120"/>
      <c r="L8" s="120"/>
      <c r="M8" s="120"/>
      <c r="N8" s="120"/>
    </row>
    <row r="9" spans="1:14" ht="14.25" x14ac:dyDescent="0.15">
      <c r="A9" s="123"/>
      <c r="B9" s="120"/>
      <c r="C9" s="120"/>
      <c r="D9" s="120"/>
      <c r="E9" s="120"/>
      <c r="F9" s="120"/>
      <c r="G9" s="120"/>
      <c r="H9" s="120"/>
      <c r="I9" s="120"/>
      <c r="J9" s="120"/>
      <c r="K9" s="120"/>
      <c r="L9" s="120"/>
      <c r="M9" s="120"/>
      <c r="N9" s="120"/>
    </row>
    <row r="10" spans="1:14" x14ac:dyDescent="0.15">
      <c r="A10" s="120" t="s">
        <v>267</v>
      </c>
      <c r="B10" s="120"/>
      <c r="C10" s="120"/>
      <c r="D10" s="120"/>
      <c r="E10" s="120"/>
      <c r="F10" s="120"/>
      <c r="G10" s="120"/>
      <c r="H10" s="120"/>
      <c r="I10" s="120"/>
      <c r="J10" s="120"/>
      <c r="K10" s="120"/>
      <c r="L10" s="120"/>
      <c r="M10" s="120"/>
      <c r="N10" s="120"/>
    </row>
    <row r="11" spans="1:14" x14ac:dyDescent="0.15">
      <c r="A11" s="120" t="s">
        <v>268</v>
      </c>
      <c r="B11" s="120"/>
      <c r="C11" s="120"/>
      <c r="D11" s="120"/>
      <c r="E11" s="120"/>
      <c r="F11" s="120"/>
      <c r="G11" s="120"/>
      <c r="H11" s="120"/>
      <c r="I11" s="120"/>
      <c r="J11" s="120"/>
      <c r="K11" s="120"/>
      <c r="L11" s="120"/>
      <c r="M11" s="120"/>
      <c r="N11" s="120"/>
    </row>
    <row r="12" spans="1:14" ht="14.25" x14ac:dyDescent="0.15">
      <c r="A12" s="123"/>
      <c r="B12" s="120"/>
      <c r="C12" s="120"/>
      <c r="D12" s="120"/>
      <c r="E12" s="120"/>
      <c r="F12" s="120"/>
      <c r="G12" s="120"/>
      <c r="H12" s="120"/>
      <c r="I12" s="120"/>
      <c r="J12" s="120"/>
      <c r="K12" s="120"/>
      <c r="L12" s="120"/>
      <c r="M12" s="120"/>
      <c r="N12" s="120"/>
    </row>
    <row r="13" spans="1:14" x14ac:dyDescent="0.15">
      <c r="A13" s="121" t="s">
        <v>269</v>
      </c>
      <c r="B13" s="120"/>
      <c r="C13" s="120"/>
      <c r="D13" s="120"/>
      <c r="E13" s="120"/>
      <c r="F13" s="120"/>
      <c r="G13" s="120"/>
      <c r="H13" s="120"/>
      <c r="I13" s="120"/>
      <c r="J13" s="120"/>
      <c r="K13" s="120"/>
      <c r="L13" s="120"/>
      <c r="M13" s="120"/>
      <c r="N13" s="120"/>
    </row>
    <row r="14" spans="1:14" x14ac:dyDescent="0.15">
      <c r="A14" s="121"/>
      <c r="B14" s="120"/>
      <c r="C14" s="120"/>
      <c r="D14" s="120"/>
      <c r="E14" s="120"/>
      <c r="F14" s="120"/>
      <c r="G14" s="120"/>
      <c r="H14" s="120"/>
      <c r="I14" s="120"/>
      <c r="J14" s="120"/>
      <c r="K14" s="120"/>
      <c r="L14" s="120"/>
      <c r="M14" s="120"/>
      <c r="N14" s="120"/>
    </row>
    <row r="15" spans="1:14" ht="14.25" x14ac:dyDescent="0.15">
      <c r="A15" s="123" t="s">
        <v>270</v>
      </c>
      <c r="B15" s="120"/>
      <c r="C15" s="120"/>
      <c r="D15" s="120"/>
      <c r="E15" s="120"/>
      <c r="F15" s="120"/>
      <c r="G15" s="120"/>
      <c r="H15" s="120"/>
      <c r="I15" s="120"/>
      <c r="J15" s="120"/>
      <c r="K15" s="120"/>
      <c r="L15" s="120"/>
      <c r="M15" s="120"/>
      <c r="N15" s="120"/>
    </row>
    <row r="16" spans="1:14" x14ac:dyDescent="0.15">
      <c r="A16" s="120"/>
      <c r="B16" s="120"/>
      <c r="C16" s="120"/>
      <c r="D16" s="120"/>
      <c r="E16" s="120"/>
      <c r="F16" s="120"/>
      <c r="G16" s="120"/>
      <c r="H16" s="120"/>
      <c r="I16" s="120"/>
      <c r="J16" s="120"/>
      <c r="K16" s="120"/>
      <c r="L16" s="120"/>
      <c r="M16" s="120"/>
      <c r="N16" s="120"/>
    </row>
    <row r="17" spans="1:14" x14ac:dyDescent="0.15">
      <c r="A17" s="121" t="s">
        <v>271</v>
      </c>
      <c r="B17" s="122"/>
      <c r="C17" s="122"/>
      <c r="D17" s="122"/>
      <c r="E17" s="122"/>
      <c r="F17" s="122"/>
      <c r="G17" s="122"/>
      <c r="H17" s="122"/>
      <c r="I17" s="122"/>
      <c r="J17" s="122"/>
      <c r="K17" s="122"/>
      <c r="L17" s="120"/>
      <c r="M17" s="120"/>
      <c r="N17" s="120"/>
    </row>
    <row r="18" spans="1:14" x14ac:dyDescent="0.15">
      <c r="A18" s="124"/>
      <c r="B18" s="122"/>
      <c r="C18" s="122"/>
      <c r="D18" s="122"/>
      <c r="E18" s="122"/>
      <c r="F18" s="122"/>
      <c r="G18" s="122"/>
      <c r="H18" s="122"/>
      <c r="I18" s="122"/>
      <c r="J18" s="122"/>
      <c r="K18" s="122"/>
      <c r="L18" s="120"/>
      <c r="M18" s="120"/>
      <c r="N18" s="120"/>
    </row>
    <row r="19" spans="1:14" ht="14.25" x14ac:dyDescent="0.15">
      <c r="A19" s="123" t="s">
        <v>272</v>
      </c>
      <c r="B19" s="120"/>
      <c r="C19" s="120"/>
      <c r="D19" s="120"/>
      <c r="E19" s="120"/>
      <c r="F19" s="120"/>
      <c r="G19" s="120"/>
      <c r="H19" s="120"/>
      <c r="I19" s="120"/>
      <c r="J19" s="120"/>
      <c r="K19" s="120"/>
      <c r="L19" s="120"/>
      <c r="M19" s="120"/>
      <c r="N19" s="120"/>
    </row>
    <row r="20" spans="1:14" ht="13.5" customHeight="1" x14ac:dyDescent="0.15">
      <c r="A20" s="120"/>
      <c r="B20" s="120"/>
      <c r="C20" s="120"/>
      <c r="D20" s="120"/>
      <c r="E20" s="120"/>
      <c r="F20" s="120"/>
      <c r="G20" s="120"/>
      <c r="H20" s="120"/>
      <c r="I20" s="120"/>
      <c r="J20" s="120"/>
      <c r="K20" s="120"/>
      <c r="L20" s="120"/>
      <c r="M20" s="120"/>
      <c r="N20" s="120"/>
    </row>
    <row r="21" spans="1:14" x14ac:dyDescent="0.15">
      <c r="A21" s="120" t="s">
        <v>273</v>
      </c>
      <c r="B21" s="120"/>
      <c r="C21" s="120"/>
      <c r="D21" s="120"/>
      <c r="E21" s="120"/>
      <c r="F21" s="120"/>
      <c r="G21" s="120"/>
      <c r="H21" s="120"/>
      <c r="I21" s="120"/>
      <c r="J21" s="120"/>
      <c r="K21" s="120"/>
      <c r="L21" s="120"/>
      <c r="M21" s="120"/>
      <c r="N21" s="120"/>
    </row>
    <row r="22" spans="1:14" ht="15" customHeight="1" x14ac:dyDescent="0.15">
      <c r="A22" s="120"/>
      <c r="B22" s="120"/>
      <c r="C22" s="120"/>
      <c r="D22" s="120"/>
      <c r="E22" s="120"/>
      <c r="F22" s="120"/>
      <c r="G22" s="120"/>
      <c r="H22" s="120"/>
      <c r="I22" s="120"/>
      <c r="J22" s="120"/>
      <c r="K22" s="120"/>
      <c r="L22" s="120"/>
      <c r="M22" s="120"/>
      <c r="N22" s="120"/>
    </row>
    <row r="23" spans="1:14" ht="15" customHeight="1" x14ac:dyDescent="0.15">
      <c r="A23" s="120" t="s">
        <v>274</v>
      </c>
      <c r="B23" s="120"/>
      <c r="C23" s="120"/>
      <c r="D23" s="120"/>
      <c r="E23" s="120"/>
      <c r="F23" s="120"/>
      <c r="G23" s="120"/>
      <c r="H23" s="120"/>
      <c r="I23" s="120"/>
      <c r="J23" s="120"/>
      <c r="K23" s="120"/>
      <c r="L23" s="120"/>
      <c r="M23" s="120"/>
      <c r="N23" s="120"/>
    </row>
    <row r="24" spans="1:14" x14ac:dyDescent="0.15">
      <c r="A24" s="120" t="s">
        <v>275</v>
      </c>
      <c r="B24" s="120"/>
      <c r="C24" s="120"/>
      <c r="D24" s="120"/>
      <c r="E24" s="120"/>
      <c r="F24" s="120"/>
      <c r="G24" s="120"/>
      <c r="H24" s="120"/>
      <c r="I24" s="120"/>
      <c r="J24" s="120"/>
      <c r="K24" s="120"/>
      <c r="L24" s="120"/>
      <c r="M24" s="120"/>
      <c r="N24" s="120"/>
    </row>
    <row r="25" spans="1:14" ht="12.75" customHeight="1" x14ac:dyDescent="0.15">
      <c r="A25" s="120"/>
      <c r="B25" s="120"/>
      <c r="C25" s="120"/>
      <c r="D25" s="120"/>
      <c r="E25" s="120"/>
      <c r="F25" s="120"/>
      <c r="G25" s="120"/>
      <c r="H25" s="120"/>
      <c r="I25" s="120"/>
      <c r="J25" s="120"/>
      <c r="K25" s="120"/>
      <c r="L25" s="120"/>
      <c r="M25" s="120"/>
      <c r="N25" s="120"/>
    </row>
    <row r="26" spans="1:14" x14ac:dyDescent="0.15">
      <c r="A26" s="120" t="s">
        <v>276</v>
      </c>
      <c r="B26" s="120"/>
      <c r="C26" s="120"/>
      <c r="D26" s="120"/>
      <c r="E26" s="120"/>
      <c r="F26" s="120"/>
      <c r="G26" s="120"/>
      <c r="H26" s="120"/>
      <c r="I26" s="120"/>
      <c r="J26" s="120"/>
      <c r="K26" s="120"/>
      <c r="L26" s="120"/>
      <c r="M26" s="120"/>
      <c r="N26" s="120"/>
    </row>
    <row r="27" spans="1:14" ht="15" customHeight="1" x14ac:dyDescent="0.15">
      <c r="A27" s="120"/>
      <c r="B27" s="120"/>
      <c r="C27" s="120"/>
      <c r="D27" s="120"/>
      <c r="E27" s="120"/>
      <c r="F27" s="120"/>
      <c r="G27" s="120"/>
      <c r="H27" s="120"/>
      <c r="I27" s="120"/>
      <c r="J27" s="120"/>
      <c r="K27" s="120"/>
      <c r="L27" s="120"/>
      <c r="M27" s="120"/>
      <c r="N27" s="120"/>
    </row>
    <row r="28" spans="1:14" x14ac:dyDescent="0.15">
      <c r="A28" s="121" t="s">
        <v>277</v>
      </c>
      <c r="B28" s="120"/>
      <c r="C28" s="120"/>
      <c r="D28" s="120"/>
      <c r="E28" s="120"/>
      <c r="F28" s="120"/>
      <c r="G28" s="120"/>
      <c r="H28" s="120"/>
      <c r="I28" s="120"/>
      <c r="J28" s="120"/>
      <c r="K28" s="120"/>
      <c r="L28" s="120"/>
      <c r="M28" s="120"/>
      <c r="N28" s="120"/>
    </row>
    <row r="29" spans="1:14" ht="12.75" customHeight="1" x14ac:dyDescent="0.15">
      <c r="B29" s="120"/>
      <c r="C29" s="120"/>
      <c r="D29" s="120"/>
      <c r="E29" s="120"/>
      <c r="F29" s="120"/>
      <c r="G29" s="120"/>
      <c r="H29" s="120"/>
      <c r="I29" s="120"/>
      <c r="J29" s="120"/>
      <c r="K29" s="120"/>
      <c r="L29" s="120"/>
      <c r="M29" s="120"/>
      <c r="N29" s="120"/>
    </row>
    <row r="30" spans="1:14" ht="14.25" x14ac:dyDescent="0.15">
      <c r="A30" s="125" t="s">
        <v>278</v>
      </c>
      <c r="B30" s="120"/>
      <c r="C30" s="120"/>
      <c r="D30" s="120"/>
      <c r="E30" s="120"/>
      <c r="F30" s="120"/>
      <c r="G30" s="120"/>
      <c r="H30" s="120"/>
      <c r="I30" s="120"/>
      <c r="J30" s="120"/>
      <c r="K30" s="120"/>
      <c r="L30" s="120"/>
    </row>
    <row r="32" spans="1:14" ht="14.25" x14ac:dyDescent="0.15">
      <c r="A32" s="123" t="s">
        <v>279</v>
      </c>
    </row>
    <row r="33" spans="1:1" ht="14.25" x14ac:dyDescent="0.15">
      <c r="A33" s="123" t="s">
        <v>280</v>
      </c>
    </row>
    <row r="35" spans="1:1" x14ac:dyDescent="0.15">
      <c r="A35" t="s">
        <v>281</v>
      </c>
    </row>
    <row r="37" spans="1:1" x14ac:dyDescent="0.15">
      <c r="A37" t="s">
        <v>282</v>
      </c>
    </row>
  </sheetData>
  <mergeCells count="1">
    <mergeCell ref="A2:J2"/>
  </mergeCells>
  <phoneticPr fontId="2"/>
  <pageMargins left="0.73" right="0.22" top="0.38" bottom="0.17" header="0.37"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867D-8534-44D0-8B65-6B2EC4C3BAFF}">
  <sheetPr>
    <pageSetUpPr fitToPage="1"/>
  </sheetPr>
  <dimension ref="A1:E65"/>
  <sheetViews>
    <sheetView showGridLines="0" zoomScaleNormal="100" workbookViewId="0"/>
  </sheetViews>
  <sheetFormatPr defaultRowHeight="13.5" x14ac:dyDescent="0.15"/>
  <cols>
    <col min="1" max="1" width="72.625" customWidth="1"/>
    <col min="2" max="2" width="5.625" customWidth="1"/>
    <col min="3" max="4" width="8.625" customWidth="1"/>
    <col min="5" max="5" width="56.625" customWidth="1"/>
  </cols>
  <sheetData>
    <row r="1" spans="1:5" x14ac:dyDescent="0.15">
      <c r="A1" s="126"/>
      <c r="B1" s="126"/>
      <c r="C1" s="126"/>
      <c r="D1" s="126"/>
      <c r="E1" s="126"/>
    </row>
    <row r="2" spans="1:5" ht="18.75" x14ac:dyDescent="0.15">
      <c r="A2" s="127" t="s">
        <v>283</v>
      </c>
      <c r="B2" s="126"/>
      <c r="C2" s="126"/>
      <c r="D2" s="126"/>
      <c r="E2" s="126"/>
    </row>
    <row r="3" spans="1:5" ht="18.75" x14ac:dyDescent="0.15">
      <c r="A3" s="127"/>
      <c r="B3" s="126"/>
      <c r="C3" s="126"/>
      <c r="D3" s="126"/>
      <c r="E3" s="126"/>
    </row>
    <row r="4" spans="1:5" x14ac:dyDescent="0.15">
      <c r="A4" s="126"/>
      <c r="B4" s="126"/>
      <c r="C4" s="128"/>
      <c r="D4" s="126"/>
      <c r="E4" s="126"/>
    </row>
    <row r="5" spans="1:5" x14ac:dyDescent="0.15">
      <c r="A5" s="129" t="s">
        <v>284</v>
      </c>
      <c r="B5" s="128"/>
      <c r="C5" s="129"/>
      <c r="D5" s="126"/>
      <c r="E5" s="128"/>
    </row>
    <row r="6" spans="1:5" x14ac:dyDescent="0.15">
      <c r="A6" s="129" t="s">
        <v>285</v>
      </c>
      <c r="B6" s="128"/>
      <c r="C6" s="126"/>
      <c r="D6" s="128"/>
      <c r="E6" s="128"/>
    </row>
    <row r="7" spans="1:5" x14ac:dyDescent="0.15">
      <c r="A7" s="129" t="s">
        <v>286</v>
      </c>
      <c r="B7" s="128"/>
      <c r="D7" s="128"/>
      <c r="E7" s="128"/>
    </row>
    <row r="8" spans="1:5" x14ac:dyDescent="0.15">
      <c r="A8" s="130"/>
      <c r="B8" s="128"/>
      <c r="D8" s="128"/>
      <c r="E8" s="128"/>
    </row>
    <row r="9" spans="1:5" x14ac:dyDescent="0.15">
      <c r="A9" s="130" t="s">
        <v>287</v>
      </c>
      <c r="B9" s="128"/>
      <c r="C9" s="129"/>
      <c r="D9" s="128"/>
      <c r="E9" s="128"/>
    </row>
    <row r="10" spans="1:5" x14ac:dyDescent="0.15">
      <c r="A10" s="130" t="s">
        <v>288</v>
      </c>
      <c r="B10" s="128"/>
      <c r="C10" s="126"/>
      <c r="D10" s="128"/>
      <c r="E10" s="128"/>
    </row>
    <row r="11" spans="1:5" x14ac:dyDescent="0.15">
      <c r="A11" s="130" t="s">
        <v>289</v>
      </c>
      <c r="B11" s="128"/>
      <c r="C11" s="129"/>
      <c r="D11" s="130"/>
      <c r="E11" s="128"/>
    </row>
    <row r="12" spans="1:5" x14ac:dyDescent="0.15">
      <c r="A12" s="130" t="s">
        <v>290</v>
      </c>
      <c r="B12" s="128"/>
      <c r="C12" s="129"/>
      <c r="D12" s="130"/>
      <c r="E12" s="128"/>
    </row>
    <row r="13" spans="1:5" x14ac:dyDescent="0.15">
      <c r="A13" s="130" t="s">
        <v>291</v>
      </c>
      <c r="B13" s="128"/>
      <c r="C13" s="129"/>
      <c r="D13" s="130"/>
      <c r="E13" s="128"/>
    </row>
    <row r="14" spans="1:5" x14ac:dyDescent="0.15">
      <c r="A14" s="130" t="s">
        <v>292</v>
      </c>
      <c r="B14" s="128"/>
      <c r="C14" s="129"/>
      <c r="D14" s="128"/>
      <c r="E14" s="128"/>
    </row>
    <row r="15" spans="1:5" x14ac:dyDescent="0.15">
      <c r="A15" s="130" t="s">
        <v>293</v>
      </c>
      <c r="B15" s="128"/>
      <c r="C15" s="129"/>
      <c r="D15" s="130"/>
      <c r="E15" s="130"/>
    </row>
    <row r="16" spans="1:5" x14ac:dyDescent="0.15">
      <c r="A16" s="130" t="s">
        <v>294</v>
      </c>
      <c r="B16" s="128"/>
      <c r="C16" s="130"/>
      <c r="D16" s="130"/>
      <c r="E16" s="130"/>
    </row>
    <row r="17" spans="1:5" x14ac:dyDescent="0.15">
      <c r="A17" s="130" t="s">
        <v>295</v>
      </c>
      <c r="B17" s="128"/>
      <c r="C17" s="130"/>
      <c r="D17" s="130"/>
      <c r="E17" s="130"/>
    </row>
    <row r="18" spans="1:5" x14ac:dyDescent="0.15">
      <c r="A18" s="130" t="s">
        <v>296</v>
      </c>
      <c r="B18" s="128"/>
      <c r="C18" s="130"/>
      <c r="D18" s="130"/>
      <c r="E18" s="130"/>
    </row>
    <row r="19" spans="1:5" x14ac:dyDescent="0.15">
      <c r="A19" s="130" t="s">
        <v>297</v>
      </c>
      <c r="B19" s="128"/>
      <c r="C19" s="130"/>
      <c r="D19" s="130"/>
      <c r="E19" s="130"/>
    </row>
    <row r="20" spans="1:5" x14ac:dyDescent="0.15">
      <c r="A20" s="130" t="s">
        <v>298</v>
      </c>
      <c r="B20" s="128"/>
      <c r="C20" s="130"/>
      <c r="D20" s="130"/>
      <c r="E20" s="130"/>
    </row>
    <row r="21" spans="1:5" x14ac:dyDescent="0.15">
      <c r="A21" s="130" t="s">
        <v>299</v>
      </c>
      <c r="B21" s="128"/>
      <c r="C21" s="130"/>
      <c r="D21" s="130"/>
      <c r="E21" s="130"/>
    </row>
    <row r="22" spans="1:5" x14ac:dyDescent="0.15">
      <c r="A22" s="130" t="s">
        <v>300</v>
      </c>
      <c r="B22" s="128"/>
      <c r="C22" s="130"/>
      <c r="D22" s="130"/>
      <c r="E22" s="130"/>
    </row>
    <row r="23" spans="1:5" x14ac:dyDescent="0.15">
      <c r="A23" s="130" t="s">
        <v>301</v>
      </c>
      <c r="B23" s="128"/>
      <c r="C23" s="130"/>
      <c r="D23" s="130"/>
      <c r="E23" s="130"/>
    </row>
    <row r="24" spans="1:5" x14ac:dyDescent="0.15">
      <c r="A24" s="130" t="s">
        <v>302</v>
      </c>
      <c r="B24" s="128"/>
      <c r="C24" s="130"/>
      <c r="D24" s="130"/>
      <c r="E24" s="130"/>
    </row>
    <row r="25" spans="1:5" x14ac:dyDescent="0.15">
      <c r="A25" s="130" t="s">
        <v>303</v>
      </c>
      <c r="B25" s="128"/>
      <c r="C25" s="130"/>
      <c r="D25" s="130"/>
      <c r="E25" s="130"/>
    </row>
    <row r="26" spans="1:5" x14ac:dyDescent="0.15">
      <c r="A26" s="130" t="s">
        <v>304</v>
      </c>
      <c r="B26" s="128"/>
      <c r="C26" s="129"/>
      <c r="D26" s="130"/>
      <c r="E26" s="128"/>
    </row>
    <row r="27" spans="1:5" x14ac:dyDescent="0.15">
      <c r="A27" s="130" t="s">
        <v>305</v>
      </c>
      <c r="B27" s="128"/>
      <c r="D27" s="130"/>
      <c r="E27" s="128"/>
    </row>
    <row r="28" spans="1:5" x14ac:dyDescent="0.15">
      <c r="A28" s="130" t="s">
        <v>306</v>
      </c>
      <c r="B28" s="128"/>
      <c r="D28" s="128"/>
      <c r="E28" s="128"/>
    </row>
    <row r="29" spans="1:5" x14ac:dyDescent="0.15">
      <c r="A29" s="130" t="s">
        <v>307</v>
      </c>
      <c r="B29" s="128"/>
      <c r="D29" s="130"/>
      <c r="E29" s="130"/>
    </row>
    <row r="30" spans="1:5" x14ac:dyDescent="0.15">
      <c r="A30" s="130" t="s">
        <v>308</v>
      </c>
      <c r="B30" s="128"/>
      <c r="D30" s="130"/>
      <c r="E30" s="130"/>
    </row>
    <row r="31" spans="1:5" x14ac:dyDescent="0.15">
      <c r="A31" s="130" t="s">
        <v>309</v>
      </c>
      <c r="B31" s="128"/>
      <c r="D31" s="130"/>
      <c r="E31" s="130"/>
    </row>
    <row r="32" spans="1:5" x14ac:dyDescent="0.15">
      <c r="A32" s="130" t="s">
        <v>310</v>
      </c>
      <c r="B32" s="128"/>
      <c r="D32" s="130"/>
      <c r="E32" s="130"/>
    </row>
    <row r="33" spans="1:5" x14ac:dyDescent="0.15">
      <c r="A33" s="130" t="s">
        <v>311</v>
      </c>
      <c r="B33" s="128"/>
      <c r="C33" s="130"/>
      <c r="D33" s="130"/>
      <c r="E33" s="130"/>
    </row>
    <row r="34" spans="1:5" x14ac:dyDescent="0.15">
      <c r="A34" s="130" t="s">
        <v>312</v>
      </c>
      <c r="B34" s="128"/>
      <c r="C34" s="129"/>
      <c r="D34" s="130"/>
      <c r="E34" s="130"/>
    </row>
    <row r="35" spans="1:5" x14ac:dyDescent="0.15">
      <c r="A35" s="130" t="s">
        <v>313</v>
      </c>
      <c r="B35" s="128"/>
      <c r="C35" s="129"/>
      <c r="D35" s="130"/>
      <c r="E35" s="130"/>
    </row>
    <row r="36" spans="1:5" x14ac:dyDescent="0.15">
      <c r="A36" s="130" t="s">
        <v>314</v>
      </c>
      <c r="B36" s="128"/>
      <c r="C36" s="129"/>
      <c r="D36" s="130"/>
      <c r="E36" s="130"/>
    </row>
    <row r="37" spans="1:5" x14ac:dyDescent="0.15">
      <c r="A37" s="130"/>
      <c r="B37" s="128"/>
      <c r="C37" s="130"/>
      <c r="D37" s="130"/>
      <c r="E37" s="130"/>
    </row>
    <row r="38" spans="1:5" x14ac:dyDescent="0.15">
      <c r="A38" s="129" t="s">
        <v>315</v>
      </c>
      <c r="B38" s="128"/>
      <c r="D38" s="130"/>
      <c r="E38" s="130"/>
    </row>
    <row r="39" spans="1:5" x14ac:dyDescent="0.15">
      <c r="A39" s="129" t="s">
        <v>316</v>
      </c>
      <c r="B39" s="128"/>
      <c r="D39" s="130"/>
      <c r="E39" s="130"/>
    </row>
    <row r="40" spans="1:5" x14ac:dyDescent="0.15">
      <c r="A40" s="129" t="s">
        <v>317</v>
      </c>
      <c r="B40" s="128"/>
      <c r="D40" s="130"/>
      <c r="E40" s="130"/>
    </row>
    <row r="41" spans="1:5" x14ac:dyDescent="0.15">
      <c r="A41" s="129"/>
      <c r="B41" s="128"/>
      <c r="C41" s="131"/>
      <c r="D41" s="130"/>
      <c r="E41" s="130"/>
    </row>
    <row r="42" spans="1:5" x14ac:dyDescent="0.15">
      <c r="A42" s="128"/>
      <c r="B42" s="128"/>
      <c r="C42" s="130"/>
      <c r="D42" s="130"/>
      <c r="E42" s="130"/>
    </row>
    <row r="43" spans="1:5" x14ac:dyDescent="0.15">
      <c r="A43" s="129" t="s">
        <v>318</v>
      </c>
      <c r="B43" s="128"/>
      <c r="C43" s="130"/>
      <c r="D43" s="130"/>
      <c r="E43" s="130"/>
    </row>
    <row r="44" spans="1:5" x14ac:dyDescent="0.15">
      <c r="A44" s="129" t="s">
        <v>319</v>
      </c>
      <c r="B44" s="128"/>
      <c r="C44" s="130"/>
      <c r="D44" s="130"/>
      <c r="E44" s="130"/>
    </row>
    <row r="45" spans="1:5" x14ac:dyDescent="0.15">
      <c r="A45" s="129"/>
      <c r="B45" s="128"/>
      <c r="C45" s="130"/>
      <c r="D45" s="130"/>
      <c r="E45" s="130"/>
    </row>
    <row r="46" spans="1:5" x14ac:dyDescent="0.15">
      <c r="A46" s="129" t="s">
        <v>320</v>
      </c>
      <c r="B46" s="126"/>
      <c r="C46" s="130"/>
      <c r="D46" s="130"/>
      <c r="E46" s="130"/>
    </row>
    <row r="47" spans="1:5" x14ac:dyDescent="0.15">
      <c r="A47" s="129" t="s">
        <v>321</v>
      </c>
      <c r="B47" s="126"/>
      <c r="C47" s="130"/>
      <c r="D47" s="130"/>
      <c r="E47" s="130"/>
    </row>
    <row r="48" spans="1:5" x14ac:dyDescent="0.15">
      <c r="A48" s="129"/>
      <c r="B48" s="126"/>
      <c r="C48" s="130"/>
      <c r="D48" s="130"/>
      <c r="E48" s="130"/>
    </row>
    <row r="49" spans="1:5" x14ac:dyDescent="0.15">
      <c r="A49" s="129" t="s">
        <v>322</v>
      </c>
      <c r="B49" s="126"/>
      <c r="C49" s="130"/>
      <c r="D49" s="130"/>
      <c r="E49" s="130"/>
    </row>
    <row r="50" spans="1:5" x14ac:dyDescent="0.15">
      <c r="A50" s="129" t="s">
        <v>323</v>
      </c>
    </row>
    <row r="51" spans="1:5" x14ac:dyDescent="0.15">
      <c r="A51" s="129" t="s">
        <v>324</v>
      </c>
    </row>
    <row r="53" spans="1:5" x14ac:dyDescent="0.15">
      <c r="A53" s="131" t="s">
        <v>325</v>
      </c>
    </row>
    <row r="54" spans="1:5" x14ac:dyDescent="0.15">
      <c r="A54" s="131" t="s">
        <v>326</v>
      </c>
    </row>
    <row r="55" spans="1:5" x14ac:dyDescent="0.15">
      <c r="A55" s="131" t="s">
        <v>327</v>
      </c>
    </row>
    <row r="56" spans="1:5" x14ac:dyDescent="0.15">
      <c r="D56" s="128"/>
      <c r="E56" s="128"/>
    </row>
    <row r="57" spans="1:5" x14ac:dyDescent="0.15">
      <c r="C57" s="132"/>
      <c r="D57" s="128"/>
      <c r="E57" s="128"/>
    </row>
    <row r="58" spans="1:5" x14ac:dyDescent="0.15">
      <c r="C58" s="130"/>
      <c r="D58" s="130"/>
      <c r="E58" s="130"/>
    </row>
    <row r="59" spans="1:5" x14ac:dyDescent="0.15">
      <c r="C59" s="133"/>
      <c r="D59" s="130"/>
      <c r="E59" s="130"/>
    </row>
    <row r="60" spans="1:5" x14ac:dyDescent="0.15">
      <c r="C60" s="130"/>
      <c r="D60" s="130"/>
      <c r="E60" s="130"/>
    </row>
    <row r="61" spans="1:5" x14ac:dyDescent="0.15">
      <c r="C61" s="130"/>
      <c r="D61" s="130"/>
      <c r="E61" s="130"/>
    </row>
    <row r="62" spans="1:5" x14ac:dyDescent="0.15">
      <c r="C62" s="130"/>
      <c r="D62" s="130"/>
      <c r="E62" s="130"/>
    </row>
    <row r="63" spans="1:5" x14ac:dyDescent="0.15">
      <c r="C63" s="130"/>
      <c r="D63" s="130"/>
      <c r="E63" s="130"/>
    </row>
    <row r="64" spans="1:5" x14ac:dyDescent="0.15">
      <c r="C64" s="130"/>
      <c r="D64" s="130"/>
      <c r="E64" s="130"/>
    </row>
    <row r="65" spans="3:5" x14ac:dyDescent="0.15">
      <c r="C65" s="130"/>
      <c r="D65" s="130"/>
      <c r="E65" s="130"/>
    </row>
  </sheetData>
  <phoneticPr fontId="2"/>
  <pageMargins left="0.46" right="0.2" top="0.27" bottom="0.26" header="0.24" footer="0.2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83E4-A6CB-4D7E-854A-B14A5D9BF962}">
  <sheetPr>
    <pageSetUpPr fitToPage="1"/>
  </sheetPr>
  <dimension ref="A1:B47"/>
  <sheetViews>
    <sheetView showGridLines="0" workbookViewId="0"/>
  </sheetViews>
  <sheetFormatPr defaultRowHeight="13.5" x14ac:dyDescent="0.15"/>
  <cols>
    <col min="1" max="1" width="6.375" customWidth="1"/>
    <col min="2" max="2" width="92.75" customWidth="1"/>
  </cols>
  <sheetData>
    <row r="1" spans="1:2" ht="46.5" customHeight="1" x14ac:dyDescent="0.15">
      <c r="A1" s="134"/>
    </row>
    <row r="2" spans="1:2" ht="21" x14ac:dyDescent="0.15">
      <c r="A2" s="150" t="s">
        <v>328</v>
      </c>
      <c r="B2" s="150"/>
    </row>
    <row r="3" spans="1:2" ht="18.75" x14ac:dyDescent="0.15">
      <c r="A3" s="135"/>
    </row>
    <row r="4" spans="1:2" x14ac:dyDescent="0.15">
      <c r="A4" s="136" t="s">
        <v>329</v>
      </c>
    </row>
    <row r="5" spans="1:2" x14ac:dyDescent="0.15">
      <c r="A5" s="136" t="s">
        <v>330</v>
      </c>
    </row>
    <row r="6" spans="1:2" x14ac:dyDescent="0.15">
      <c r="A6" s="136" t="s">
        <v>331</v>
      </c>
    </row>
    <row r="7" spans="1:2" x14ac:dyDescent="0.15">
      <c r="A7" s="136" t="s">
        <v>332</v>
      </c>
    </row>
    <row r="8" spans="1:2" x14ac:dyDescent="0.15">
      <c r="A8" s="136" t="s">
        <v>333</v>
      </c>
    </row>
    <row r="9" spans="1:2" x14ac:dyDescent="0.15">
      <c r="A9" s="136" t="s">
        <v>334</v>
      </c>
    </row>
    <row r="10" spans="1:2" x14ac:dyDescent="0.15">
      <c r="A10" s="136" t="s">
        <v>335</v>
      </c>
    </row>
    <row r="11" spans="1:2" x14ac:dyDescent="0.15">
      <c r="A11" s="136"/>
    </row>
    <row r="12" spans="1:2" x14ac:dyDescent="0.15">
      <c r="A12" s="136"/>
    </row>
    <row r="13" spans="1:2" x14ac:dyDescent="0.15">
      <c r="A13" s="136"/>
    </row>
    <row r="14" spans="1:2" x14ac:dyDescent="0.15">
      <c r="A14" s="136"/>
    </row>
    <row r="15" spans="1:2" x14ac:dyDescent="0.15">
      <c r="A15" s="137"/>
      <c r="B15" s="138"/>
    </row>
    <row r="16" spans="1:2" ht="14.25" x14ac:dyDescent="0.15">
      <c r="A16" s="139"/>
      <c r="B16" s="140" t="s">
        <v>336</v>
      </c>
    </row>
    <row r="17" spans="1:2" ht="14.25" x14ac:dyDescent="0.15">
      <c r="A17" s="139"/>
      <c r="B17" s="140" t="s">
        <v>337</v>
      </c>
    </row>
    <row r="18" spans="1:2" x14ac:dyDescent="0.15">
      <c r="A18" s="141"/>
      <c r="B18" s="142"/>
    </row>
    <row r="19" spans="1:2" x14ac:dyDescent="0.15">
      <c r="A19" s="143"/>
      <c r="B19" s="142" t="s">
        <v>338</v>
      </c>
    </row>
    <row r="20" spans="1:2" x14ac:dyDescent="0.15">
      <c r="A20" s="143"/>
      <c r="B20" s="142" t="s">
        <v>339</v>
      </c>
    </row>
    <row r="21" spans="1:2" x14ac:dyDescent="0.15">
      <c r="A21" s="143"/>
      <c r="B21" s="142" t="s">
        <v>340</v>
      </c>
    </row>
    <row r="22" spans="1:2" x14ac:dyDescent="0.15">
      <c r="A22" s="143"/>
      <c r="B22" s="142" t="s">
        <v>341</v>
      </c>
    </row>
    <row r="23" spans="1:2" x14ac:dyDescent="0.15">
      <c r="A23" s="143"/>
      <c r="B23" s="142" t="s">
        <v>342</v>
      </c>
    </row>
    <row r="24" spans="1:2" x14ac:dyDescent="0.15">
      <c r="A24" s="143"/>
      <c r="B24" s="142" t="s">
        <v>343</v>
      </c>
    </row>
    <row r="25" spans="1:2" x14ac:dyDescent="0.15">
      <c r="A25" s="143"/>
      <c r="B25" s="142" t="s">
        <v>344</v>
      </c>
    </row>
    <row r="26" spans="1:2" x14ac:dyDescent="0.15">
      <c r="A26" s="143"/>
      <c r="B26" s="142" t="s">
        <v>345</v>
      </c>
    </row>
    <row r="27" spans="1:2" x14ac:dyDescent="0.15">
      <c r="A27" s="143"/>
      <c r="B27" s="142" t="s">
        <v>346</v>
      </c>
    </row>
    <row r="28" spans="1:2" x14ac:dyDescent="0.15">
      <c r="A28" s="143"/>
      <c r="B28" s="142" t="s">
        <v>347</v>
      </c>
    </row>
    <row r="29" spans="1:2" x14ac:dyDescent="0.15">
      <c r="A29" s="143"/>
      <c r="B29" s="142" t="s">
        <v>348</v>
      </c>
    </row>
    <row r="30" spans="1:2" x14ac:dyDescent="0.15">
      <c r="A30" s="143"/>
      <c r="B30" s="142" t="s">
        <v>349</v>
      </c>
    </row>
    <row r="31" spans="1:2" x14ac:dyDescent="0.15">
      <c r="A31" s="143"/>
      <c r="B31" s="142" t="s">
        <v>350</v>
      </c>
    </row>
    <row r="32" spans="1:2" x14ac:dyDescent="0.15">
      <c r="A32" s="143"/>
      <c r="B32" s="142" t="s">
        <v>351</v>
      </c>
    </row>
    <row r="33" spans="1:2" x14ac:dyDescent="0.15">
      <c r="A33" s="144"/>
      <c r="B33" s="145"/>
    </row>
    <row r="34" spans="1:2" x14ac:dyDescent="0.15">
      <c r="A34" s="136"/>
    </row>
    <row r="35" spans="1:2" x14ac:dyDescent="0.15">
      <c r="A35" s="136"/>
    </row>
    <row r="36" spans="1:2" x14ac:dyDescent="0.15">
      <c r="A36" s="136"/>
    </row>
    <row r="37" spans="1:2" x14ac:dyDescent="0.15">
      <c r="A37" s="136"/>
    </row>
    <row r="38" spans="1:2" x14ac:dyDescent="0.15">
      <c r="A38" s="146"/>
    </row>
    <row r="39" spans="1:2" x14ac:dyDescent="0.15">
      <c r="A39" s="131"/>
    </row>
    <row r="40" spans="1:2" x14ac:dyDescent="0.15">
      <c r="A40" s="147"/>
    </row>
    <row r="41" spans="1:2" x14ac:dyDescent="0.15">
      <c r="A41" s="131"/>
    </row>
    <row r="42" spans="1:2" x14ac:dyDescent="0.15">
      <c r="A42" s="136"/>
    </row>
    <row r="43" spans="1:2" x14ac:dyDescent="0.15">
      <c r="A43" s="136"/>
    </row>
    <row r="44" spans="1:2" x14ac:dyDescent="0.15">
      <c r="A44" s="136"/>
    </row>
    <row r="45" spans="1:2" x14ac:dyDescent="0.15">
      <c r="A45" s="136"/>
    </row>
    <row r="46" spans="1:2" x14ac:dyDescent="0.15">
      <c r="A46" s="136"/>
    </row>
    <row r="47" spans="1:2" x14ac:dyDescent="0.15">
      <c r="A47" s="136"/>
    </row>
  </sheetData>
  <mergeCells count="1">
    <mergeCell ref="A2:B2"/>
  </mergeCells>
  <phoneticPr fontId="2"/>
  <pageMargins left="0.69" right="0.33" top="0.54" bottom="0.28000000000000003" header="0.51200000000000001" footer="0.27"/>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48"/>
  <sheetViews>
    <sheetView tabSelected="1" zoomScale="70" zoomScaleNormal="70" zoomScaleSheetLayoutView="75" workbookViewId="0"/>
  </sheetViews>
  <sheetFormatPr defaultRowHeight="20.100000000000001" customHeight="1" x14ac:dyDescent="0.15"/>
  <cols>
    <col min="1" max="1" width="27.125" style="5" customWidth="1"/>
    <col min="2" max="2" width="28.25" style="5" customWidth="1"/>
    <col min="3" max="3" width="29.125" style="5" customWidth="1"/>
    <col min="4" max="16384" width="9" style="5"/>
  </cols>
  <sheetData>
    <row r="1" spans="1:5" s="117" customFormat="1" ht="24.95" customHeight="1" x14ac:dyDescent="0.15">
      <c r="A1" s="116" t="s">
        <v>258</v>
      </c>
      <c r="B1" s="152"/>
      <c r="C1" s="153"/>
    </row>
    <row r="2" spans="1:5" s="117" customFormat="1" ht="24.95" customHeight="1" x14ac:dyDescent="0.15">
      <c r="A2" s="41" t="s">
        <v>259</v>
      </c>
      <c r="B2" s="154"/>
      <c r="C2" s="155"/>
    </row>
    <row r="3" spans="1:5" s="117" customFormat="1" ht="24.95" customHeight="1" x14ac:dyDescent="0.15">
      <c r="A3" s="41" t="s">
        <v>260</v>
      </c>
      <c r="B3" s="154"/>
      <c r="C3" s="155"/>
    </row>
    <row r="4" spans="1:5" s="117" customFormat="1" ht="24.95" customHeight="1" x14ac:dyDescent="0.15">
      <c r="A4" s="41" t="s">
        <v>261</v>
      </c>
      <c r="B4" s="154"/>
      <c r="C4" s="155"/>
    </row>
    <row r="5" spans="1:5" s="117" customFormat="1" ht="24.95" customHeight="1" thickBot="1" x14ac:dyDescent="0.2">
      <c r="A5" s="118" t="s">
        <v>262</v>
      </c>
      <c r="B5" s="156"/>
      <c r="C5" s="157"/>
    </row>
    <row r="6" spans="1:5" s="117" customFormat="1" ht="21.75" customHeight="1" x14ac:dyDescent="0.2">
      <c r="D6" s="119"/>
      <c r="E6" s="119"/>
    </row>
    <row r="7" spans="1:5" ht="24.75" thickBot="1" x14ac:dyDescent="0.2">
      <c r="A7" s="151" t="s">
        <v>19</v>
      </c>
      <c r="B7" s="151"/>
      <c r="C7" s="151"/>
    </row>
    <row r="8" spans="1:5" ht="21.95" customHeight="1" thickBot="1" x14ac:dyDescent="0.2">
      <c r="A8" s="56" t="s">
        <v>16</v>
      </c>
      <c r="B8" s="57" t="s">
        <v>49</v>
      </c>
      <c r="C8" s="58" t="s">
        <v>257</v>
      </c>
    </row>
    <row r="9" spans="1:5" ht="21.95" customHeight="1" x14ac:dyDescent="0.15">
      <c r="A9" s="40" t="s">
        <v>20</v>
      </c>
      <c r="B9" s="106">
        <f>岐阜市・美濃加茂・加茂・美濃・関・郡上!F23</f>
        <v>3950</v>
      </c>
      <c r="C9" s="112">
        <f>岐阜市・美濃加茂・加茂・美濃・関・郡上!G23</f>
        <v>0</v>
      </c>
    </row>
    <row r="10" spans="1:5" ht="21.95" customHeight="1" x14ac:dyDescent="0.15">
      <c r="A10" s="41" t="s">
        <v>21</v>
      </c>
      <c r="B10" s="107">
        <f>大垣・海津・揖斐・不破・安八・養老・瑞穂・本巣羽島山県・各務原!J14</f>
        <v>300</v>
      </c>
      <c r="C10" s="113">
        <f>大垣・海津・揖斐・不破・安八・養老・瑞穂・本巣羽島山県・各務原!K14</f>
        <v>0</v>
      </c>
    </row>
    <row r="11" spans="1:5" ht="21.95" customHeight="1" x14ac:dyDescent="0.15">
      <c r="A11" s="41" t="s">
        <v>22</v>
      </c>
      <c r="B11" s="107">
        <f>大垣・海津・揖斐・不破・安八・養老・瑞穂・本巣羽島山県・各務原!J21</f>
        <v>50</v>
      </c>
      <c r="C11" s="113">
        <f>大垣・海津・揖斐・不破・安八・養老・瑞穂・本巣羽島山県・各務原!K21</f>
        <v>0</v>
      </c>
    </row>
    <row r="12" spans="1:5" ht="21.95" customHeight="1" x14ac:dyDescent="0.15">
      <c r="A12" s="41" t="s">
        <v>23</v>
      </c>
      <c r="B12" s="107">
        <f>大垣・海津・揖斐・不破・安八・養老・瑞穂・本巣羽島山県・各務原!J27</f>
        <v>250</v>
      </c>
      <c r="C12" s="113">
        <f>大垣・海津・揖斐・不破・安八・養老・瑞穂・本巣羽島山県・各務原!K27</f>
        <v>0</v>
      </c>
    </row>
    <row r="13" spans="1:5" ht="21.95" customHeight="1" x14ac:dyDescent="0.15">
      <c r="A13" s="41" t="s">
        <v>24</v>
      </c>
      <c r="B13" s="107">
        <f>大垣・海津・揖斐・不破・安八・養老・瑞穂・本巣羽島山県・各務原!N12</f>
        <v>150</v>
      </c>
      <c r="C13" s="113">
        <f>大垣・海津・揖斐・不破・安八・養老・瑞穂・本巣羽島山県・各務原!O12</f>
        <v>0</v>
      </c>
    </row>
    <row r="14" spans="1:5" ht="21.95" customHeight="1" x14ac:dyDescent="0.15">
      <c r="A14" s="41" t="s">
        <v>25</v>
      </c>
      <c r="B14" s="107">
        <f>大垣・海津・揖斐・不破・安八・養老・瑞穂・本巣羽島山県・各務原!J37</f>
        <v>600</v>
      </c>
      <c r="C14" s="113">
        <f>大垣・海津・揖斐・不破・安八・養老・瑞穂・本巣羽島山県・各務原!K37</f>
        <v>0</v>
      </c>
    </row>
    <row r="15" spans="1:5" ht="21.95" customHeight="1" x14ac:dyDescent="0.15">
      <c r="A15" s="41" t="s">
        <v>26</v>
      </c>
      <c r="B15" s="107">
        <f>大垣・海津・揖斐・不破・安八・養老・瑞穂・本巣羽島山県・各務原!N19</f>
        <v>450</v>
      </c>
      <c r="C15" s="113">
        <f>大垣・海津・揖斐・不破・安八・養老・瑞穂・本巣羽島山県・各務原!O19</f>
        <v>0</v>
      </c>
    </row>
    <row r="16" spans="1:5" ht="21.95" customHeight="1" x14ac:dyDescent="0.15">
      <c r="A16" s="41" t="s">
        <v>27</v>
      </c>
      <c r="B16" s="107">
        <f>大垣・海津・揖斐・不破・安八・養老・瑞穂・本巣羽島山県・各務原!N37</f>
        <v>1400</v>
      </c>
      <c r="C16" s="113">
        <f>大垣・海津・揖斐・不破・安八・養老・瑞穂・本巣羽島山県・各務原!O37</f>
        <v>0</v>
      </c>
    </row>
    <row r="17" spans="1:3" ht="21.95" customHeight="1" x14ac:dyDescent="0.15">
      <c r="A17" s="41" t="s">
        <v>28</v>
      </c>
      <c r="B17" s="107">
        <f>大垣・海津・揖斐・不破・安八・養老・瑞穂・本巣羽島山県・各務原!B25</f>
        <v>1350</v>
      </c>
      <c r="C17" s="113">
        <f>大垣・海津・揖斐・不破・安八・養老・瑞穂・本巣羽島山県・各務原!C25</f>
        <v>0</v>
      </c>
    </row>
    <row r="18" spans="1:3" ht="21.95" customHeight="1" x14ac:dyDescent="0.15">
      <c r="A18" s="41" t="s">
        <v>29</v>
      </c>
      <c r="B18" s="107">
        <f>大垣・海津・揖斐・不破・安八・養老・瑞穂・本巣羽島山県・各務原!B37</f>
        <v>250</v>
      </c>
      <c r="C18" s="113">
        <f>大垣・海津・揖斐・不破・安八・養老・瑞穂・本巣羽島山県・各務原!C37</f>
        <v>0</v>
      </c>
    </row>
    <row r="19" spans="1:3" ht="21.95" customHeight="1" x14ac:dyDescent="0.15">
      <c r="A19" s="41" t="s">
        <v>30</v>
      </c>
      <c r="B19" s="107">
        <f>大垣・海津・揖斐・不破・安八・養老・瑞穂・本巣羽島山県・各務原!F15</f>
        <v>150</v>
      </c>
      <c r="C19" s="113">
        <f>大垣・海津・揖斐・不破・安八・養老・瑞穂・本巣羽島山県・各務原!G15</f>
        <v>0</v>
      </c>
    </row>
    <row r="20" spans="1:3" ht="21.95" customHeight="1" x14ac:dyDescent="0.15">
      <c r="A20" s="41" t="s">
        <v>31</v>
      </c>
      <c r="B20" s="107">
        <f>大垣・海津・揖斐・不破・安八・養老・瑞穂・本巣羽島山県・各務原!F23</f>
        <v>200</v>
      </c>
      <c r="C20" s="113">
        <f>大垣・海津・揖斐・不破・安八・養老・瑞穂・本巣羽島山県・各務原!G23</f>
        <v>0</v>
      </c>
    </row>
    <row r="21" spans="1:3" ht="21.95" customHeight="1" x14ac:dyDescent="0.15">
      <c r="A21" s="41" t="s">
        <v>32</v>
      </c>
      <c r="B21" s="107">
        <f>大垣・海津・揖斐・不破・安八・養老・瑞穂・本巣羽島山県・各務原!F30</f>
        <v>250</v>
      </c>
      <c r="C21" s="113">
        <f>大垣・海津・揖斐・不破・安八・養老・瑞穂・本巣羽島山県・各務原!G30</f>
        <v>0</v>
      </c>
    </row>
    <row r="22" spans="1:3" ht="21.95" customHeight="1" x14ac:dyDescent="0.15">
      <c r="A22" s="41" t="s">
        <v>33</v>
      </c>
      <c r="B22" s="107">
        <f>大垣・海津・揖斐・不破・安八・養老・瑞穂・本巣羽島山県・各務原!F37</f>
        <v>100</v>
      </c>
      <c r="C22" s="113">
        <f>大垣・海津・揖斐・不破・安八・養老・瑞穂・本巣羽島山県・各務原!G37</f>
        <v>0</v>
      </c>
    </row>
    <row r="23" spans="1:3" ht="21.95" customHeight="1" x14ac:dyDescent="0.15">
      <c r="A23" s="41" t="s">
        <v>34</v>
      </c>
      <c r="B23" s="107">
        <f>岐阜市・美濃加茂・加茂・美濃・関・郡上!F37</f>
        <v>300</v>
      </c>
      <c r="C23" s="113">
        <f>岐阜市・美濃加茂・加茂・美濃・関・郡上!G37</f>
        <v>0</v>
      </c>
    </row>
    <row r="24" spans="1:3" ht="21.95" customHeight="1" x14ac:dyDescent="0.15">
      <c r="A24" s="41" t="s">
        <v>35</v>
      </c>
      <c r="B24" s="107">
        <f>岐阜市・美濃加茂・加茂・美濃・関・郡上!J37</f>
        <v>250</v>
      </c>
      <c r="C24" s="113">
        <f>岐阜市・美濃加茂・加茂・美濃・関・郡上!K37</f>
        <v>0</v>
      </c>
    </row>
    <row r="25" spans="1:3" ht="21.95" customHeight="1" x14ac:dyDescent="0.15">
      <c r="A25" s="41" t="s">
        <v>36</v>
      </c>
      <c r="B25" s="107">
        <f>岐阜市・美濃加茂・加茂・美濃・関・郡上!J14</f>
        <v>50</v>
      </c>
      <c r="C25" s="113">
        <f>岐阜市・美濃加茂・加茂・美濃・関・郡上!K14</f>
        <v>0</v>
      </c>
    </row>
    <row r="26" spans="1:3" ht="21.95" customHeight="1" x14ac:dyDescent="0.15">
      <c r="A26" s="41" t="s">
        <v>37</v>
      </c>
      <c r="B26" s="107">
        <f>岐阜市・美濃加茂・加茂・美濃・関・郡上!N21</f>
        <v>400</v>
      </c>
      <c r="C26" s="113">
        <f>岐阜市・美濃加茂・加茂・美濃・関・郡上!O21</f>
        <v>0</v>
      </c>
    </row>
    <row r="27" spans="1:3" ht="21.95" customHeight="1" x14ac:dyDescent="0.15">
      <c r="A27" s="41" t="s">
        <v>38</v>
      </c>
      <c r="B27" s="107">
        <f>岐阜市・美濃加茂・加茂・美濃・関・郡上!N37</f>
        <v>0</v>
      </c>
      <c r="C27" s="113">
        <f>岐阜市・美濃加茂・加茂・美濃・関・郡上!O37</f>
        <v>0</v>
      </c>
    </row>
    <row r="28" spans="1:3" ht="21.95" customHeight="1" x14ac:dyDescent="0.15">
      <c r="A28" s="40" t="s">
        <v>39</v>
      </c>
      <c r="B28" s="106">
        <f>可児市郡・多治見・土岐・瑞浪・恵那・中津川・下呂・高山・飛騨!B17</f>
        <v>750</v>
      </c>
      <c r="C28" s="112">
        <f>可児市郡・多治見・土岐・瑞浪・恵那・中津川・下呂・高山・飛騨!C17</f>
        <v>0</v>
      </c>
    </row>
    <row r="29" spans="1:3" ht="21.95" customHeight="1" x14ac:dyDescent="0.15">
      <c r="A29" s="41" t="s">
        <v>40</v>
      </c>
      <c r="B29" s="106">
        <f>可児市郡・多治見・土岐・瑞浪・恵那・中津川・下呂・高山・飛騨!B23</f>
        <v>50</v>
      </c>
      <c r="C29" s="112">
        <f>可児市郡・多治見・土岐・瑞浪・恵那・中津川・下呂・高山・飛騨!C23</f>
        <v>0</v>
      </c>
    </row>
    <row r="30" spans="1:3" ht="21.95" customHeight="1" x14ac:dyDescent="0.15">
      <c r="A30" s="41" t="s">
        <v>41</v>
      </c>
      <c r="B30" s="106">
        <f>可児市郡・多治見・土岐・瑞浪・恵那・中津川・下呂・高山・飛騨!B37</f>
        <v>1600</v>
      </c>
      <c r="C30" s="112">
        <f>可児市郡・多治見・土岐・瑞浪・恵那・中津川・下呂・高山・飛騨!C37</f>
        <v>0</v>
      </c>
    </row>
    <row r="31" spans="1:3" ht="21.95" customHeight="1" x14ac:dyDescent="0.15">
      <c r="A31" s="41" t="s">
        <v>42</v>
      </c>
      <c r="B31" s="106">
        <f>可児市郡・多治見・土岐・瑞浪・恵那・中津川・下呂・高山・飛騨!F16</f>
        <v>550</v>
      </c>
      <c r="C31" s="112">
        <f>可児市郡・多治見・土岐・瑞浪・恵那・中津川・下呂・高山・飛騨!G16</f>
        <v>0</v>
      </c>
    </row>
    <row r="32" spans="1:3" ht="21.95" customHeight="1" x14ac:dyDescent="0.15">
      <c r="A32" s="41" t="s">
        <v>43</v>
      </c>
      <c r="B32" s="106">
        <f>可児市郡・多治見・土岐・瑞浪・恵那・中津川・下呂・高山・飛騨!F25</f>
        <v>300</v>
      </c>
      <c r="C32" s="112">
        <f>可児市郡・多治見・土岐・瑞浪・恵那・中津川・下呂・高山・飛騨!G25</f>
        <v>0</v>
      </c>
    </row>
    <row r="33" spans="1:3" ht="21.95" customHeight="1" x14ac:dyDescent="0.15">
      <c r="A33" s="41" t="s">
        <v>44</v>
      </c>
      <c r="B33" s="106">
        <f>可児市郡・多治見・土岐・瑞浪・恵那・中津川・下呂・高山・飛騨!F37</f>
        <v>250</v>
      </c>
      <c r="C33" s="112">
        <f>可児市郡・多治見・土岐・瑞浪・恵那・中津川・下呂・高山・飛騨!G37</f>
        <v>0</v>
      </c>
    </row>
    <row r="34" spans="1:3" ht="21.95" customHeight="1" x14ac:dyDescent="0.15">
      <c r="A34" s="41" t="s">
        <v>45</v>
      </c>
      <c r="B34" s="107">
        <f>可児市郡・多治見・土岐・瑞浪・恵那・中津川・下呂・高山・飛騨!J25</f>
        <v>200</v>
      </c>
      <c r="C34" s="113">
        <f>可児市郡・多治見・土岐・瑞浪・恵那・中津川・下呂・高山・飛騨!K25</f>
        <v>0</v>
      </c>
    </row>
    <row r="35" spans="1:3" ht="21.95" customHeight="1" x14ac:dyDescent="0.15">
      <c r="A35" s="41" t="s">
        <v>46</v>
      </c>
      <c r="B35" s="107">
        <f>可児市郡・多治見・土岐・瑞浪・恵那・中津川・下呂・高山・飛騨!J37</f>
        <v>150</v>
      </c>
      <c r="C35" s="113">
        <f>可児市郡・多治見・土岐・瑞浪・恵那・中津川・下呂・高山・飛騨!K37</f>
        <v>0</v>
      </c>
    </row>
    <row r="36" spans="1:3" ht="21.95" customHeight="1" x14ac:dyDescent="0.15">
      <c r="A36" s="41" t="s">
        <v>47</v>
      </c>
      <c r="B36" s="107">
        <f>可児市郡・多治見・土岐・瑞浪・恵那・中津川・下呂・高山・飛騨!N23</f>
        <v>350</v>
      </c>
      <c r="C36" s="113">
        <f>可児市郡・多治見・土岐・瑞浪・恵那・中津川・下呂・高山・飛騨!O23</f>
        <v>0</v>
      </c>
    </row>
    <row r="37" spans="1:3" ht="21.95" customHeight="1" thickBot="1" x14ac:dyDescent="0.2">
      <c r="A37" s="110" t="s">
        <v>48</v>
      </c>
      <c r="B37" s="111">
        <f>可児市郡・多治見・土岐・瑞浪・恵那・中津川・下呂・高山・飛騨!N37</f>
        <v>0</v>
      </c>
      <c r="C37" s="114">
        <f>可児市郡・多治見・土岐・瑞浪・恵那・中津川・下呂・高山・飛騨!O37</f>
        <v>0</v>
      </c>
    </row>
    <row r="38" spans="1:3" ht="21.95" customHeight="1" thickTop="1" thickBot="1" x14ac:dyDescent="0.2">
      <c r="A38" s="108" t="s">
        <v>18</v>
      </c>
      <c r="B38" s="109">
        <f>SUM(B9:B37)</f>
        <v>14650</v>
      </c>
      <c r="C38" s="115">
        <f>SUM(C9:C37)</f>
        <v>0</v>
      </c>
    </row>
    <row r="39" spans="1:3" ht="21.95" customHeight="1" x14ac:dyDescent="0.15"/>
    <row r="40" spans="1:3" ht="21.95" customHeight="1" x14ac:dyDescent="0.15">
      <c r="C40" s="39" t="s">
        <v>247</v>
      </c>
    </row>
    <row r="41" spans="1:3" ht="21.95" customHeight="1" x14ac:dyDescent="0.15">
      <c r="C41" s="101" t="s">
        <v>354</v>
      </c>
    </row>
    <row r="42" spans="1:3" ht="21.95" customHeight="1" x14ac:dyDescent="0.15"/>
    <row r="43" spans="1:3" ht="21.95" customHeight="1" x14ac:dyDescent="0.15"/>
    <row r="44" spans="1:3" ht="21.95" customHeight="1" x14ac:dyDescent="0.15"/>
    <row r="45" spans="1:3" ht="21.95" customHeight="1" x14ac:dyDescent="0.15"/>
    <row r="46" spans="1:3" ht="21.95" customHeight="1" x14ac:dyDescent="0.15"/>
    <row r="47" spans="1:3" ht="21.95" customHeight="1" x14ac:dyDescent="0.15"/>
    <row r="48" spans="1:3" ht="21.95" customHeight="1" x14ac:dyDescent="0.15"/>
  </sheetData>
  <mergeCells count="6">
    <mergeCell ref="A7:C7"/>
    <mergeCell ref="B1:C1"/>
    <mergeCell ref="B2:C2"/>
    <mergeCell ref="B3:C3"/>
    <mergeCell ref="B4:C4"/>
    <mergeCell ref="B5:C5"/>
  </mergeCells>
  <phoneticPr fontId="2"/>
  <printOptions horizontalCentered="1"/>
  <pageMargins left="0.7" right="0.7" top="0.75" bottom="0.75" header="0.3" footer="0.3"/>
  <pageSetup paperSize="9" scale="88" orientation="portrait" horizontalDpi="4294967293" verticalDpi="96"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showZeros="0" zoomScale="70" zoomScaleNormal="70" zoomScaleSheetLayoutView="75" workbookViewId="0"/>
  </sheetViews>
  <sheetFormatPr defaultRowHeight="19.5" customHeight="1" x14ac:dyDescent="0.15"/>
  <cols>
    <col min="1" max="1" width="12.625" style="20" customWidth="1"/>
    <col min="2" max="4" width="12.625" style="5" customWidth="1"/>
    <col min="5" max="5" width="12.625" style="20" customWidth="1"/>
    <col min="6" max="8" width="12.625" style="5" customWidth="1"/>
    <col min="9" max="9" width="12.625" style="20" customWidth="1"/>
    <col min="10" max="15" width="12.625" style="5" customWidth="1"/>
    <col min="16" max="16384" width="9" style="5"/>
  </cols>
  <sheetData>
    <row r="1" spans="1:15" s="99" customFormat="1" ht="42" customHeight="1" x14ac:dyDescent="0.3">
      <c r="A1" s="96" t="s">
        <v>239</v>
      </c>
      <c r="B1" s="97"/>
      <c r="C1" s="97"/>
      <c r="D1" s="97"/>
      <c r="E1" s="97"/>
      <c r="F1" s="97"/>
      <c r="G1" s="97"/>
      <c r="H1" s="97"/>
      <c r="I1" s="98"/>
      <c r="J1" s="98"/>
      <c r="K1" s="98"/>
      <c r="L1" s="5"/>
    </row>
    <row r="2" spans="1:15" s="100" customFormat="1" ht="21.75" customHeight="1" x14ac:dyDescent="0.15">
      <c r="A2" s="168" t="s">
        <v>240</v>
      </c>
      <c r="B2" s="164">
        <f>岐阜県!B2</f>
        <v>0</v>
      </c>
      <c r="C2" s="164"/>
      <c r="D2" s="164"/>
      <c r="E2" s="165"/>
      <c r="F2" s="168" t="s">
        <v>241</v>
      </c>
      <c r="G2" s="164">
        <f>岐阜県!B4</f>
        <v>0</v>
      </c>
      <c r="H2" s="165"/>
      <c r="I2" s="170" t="s">
        <v>255</v>
      </c>
      <c r="J2" s="171">
        <f>岐阜県!B1</f>
        <v>0</v>
      </c>
      <c r="K2" s="172"/>
      <c r="L2" s="172"/>
      <c r="M2" s="173"/>
      <c r="N2" s="180" t="s">
        <v>242</v>
      </c>
      <c r="O2" s="180"/>
    </row>
    <row r="3" spans="1:15" s="100" customFormat="1" ht="21.75" customHeight="1" x14ac:dyDescent="0.15">
      <c r="A3" s="168"/>
      <c r="B3" s="166"/>
      <c r="C3" s="166"/>
      <c r="D3" s="166"/>
      <c r="E3" s="167"/>
      <c r="F3" s="168"/>
      <c r="G3" s="166"/>
      <c r="H3" s="167"/>
      <c r="I3" s="170"/>
      <c r="J3" s="174"/>
      <c r="K3" s="175"/>
      <c r="L3" s="175"/>
      <c r="M3" s="176"/>
      <c r="N3" s="158">
        <f>岐阜県!B5</f>
        <v>0</v>
      </c>
      <c r="O3" s="159"/>
    </row>
    <row r="4" spans="1:15" s="100" customFormat="1" ht="21.75" customHeight="1" x14ac:dyDescent="0.15">
      <c r="A4" s="168" t="s">
        <v>243</v>
      </c>
      <c r="B4" s="164">
        <f>岐阜県!B3</f>
        <v>0</v>
      </c>
      <c r="C4" s="164"/>
      <c r="D4" s="164"/>
      <c r="E4" s="165"/>
      <c r="F4" s="168" t="s">
        <v>244</v>
      </c>
      <c r="G4" s="169">
        <f>C25+C37+G15+G23+G30+G37+K14+K21+K27+K37+O12+O19+O37</f>
        <v>0</v>
      </c>
      <c r="H4" s="165"/>
      <c r="I4" s="170"/>
      <c r="J4" s="174"/>
      <c r="K4" s="175"/>
      <c r="L4" s="175"/>
      <c r="M4" s="176"/>
      <c r="N4" s="158"/>
      <c r="O4" s="159"/>
    </row>
    <row r="5" spans="1:15" s="100" customFormat="1" ht="21.75" customHeight="1" x14ac:dyDescent="0.15">
      <c r="A5" s="168"/>
      <c r="B5" s="166"/>
      <c r="C5" s="166"/>
      <c r="D5" s="166"/>
      <c r="E5" s="167"/>
      <c r="F5" s="168"/>
      <c r="G5" s="166"/>
      <c r="H5" s="167"/>
      <c r="I5" s="170"/>
      <c r="J5" s="177"/>
      <c r="K5" s="178"/>
      <c r="L5" s="178"/>
      <c r="M5" s="179"/>
      <c r="N5" s="160"/>
      <c r="O5" s="161"/>
    </row>
    <row r="6" spans="1:15" s="99" customFormat="1" ht="19.5" customHeight="1" x14ac:dyDescent="0.15"/>
    <row r="7" spans="1:15" ht="19.5" customHeight="1" thickBot="1" x14ac:dyDescent="0.2">
      <c r="A7" s="7" t="s">
        <v>28</v>
      </c>
      <c r="E7" s="10" t="s">
        <v>30</v>
      </c>
      <c r="F7" s="3"/>
      <c r="G7" s="3"/>
      <c r="I7" s="7" t="s">
        <v>79</v>
      </c>
      <c r="M7" s="7" t="s">
        <v>24</v>
      </c>
      <c r="N7" s="42"/>
    </row>
    <row r="8" spans="1:15" s="1" customFormat="1" ht="19.5" customHeight="1" thickBot="1" x14ac:dyDescent="0.2">
      <c r="A8" s="62" t="s">
        <v>9</v>
      </c>
      <c r="B8" s="63" t="s">
        <v>8</v>
      </c>
      <c r="C8" s="64" t="s">
        <v>0</v>
      </c>
      <c r="E8" s="62" t="s">
        <v>9</v>
      </c>
      <c r="F8" s="63" t="s">
        <v>12</v>
      </c>
      <c r="G8" s="64" t="s">
        <v>5</v>
      </c>
      <c r="H8" s="5"/>
      <c r="I8" s="62" t="s">
        <v>9</v>
      </c>
      <c r="J8" s="63" t="s">
        <v>11</v>
      </c>
      <c r="K8" s="64" t="s">
        <v>0</v>
      </c>
      <c r="L8" s="5"/>
      <c r="M8" s="62" t="s">
        <v>9</v>
      </c>
      <c r="N8" s="63" t="s">
        <v>8</v>
      </c>
      <c r="O8" s="64" t="s">
        <v>0</v>
      </c>
    </row>
    <row r="9" spans="1:15" s="1" customFormat="1" ht="19.5" customHeight="1" x14ac:dyDescent="0.15">
      <c r="A9" s="12" t="s">
        <v>109</v>
      </c>
      <c r="B9" s="15">
        <v>250</v>
      </c>
      <c r="C9" s="32"/>
      <c r="D9" s="66"/>
      <c r="E9" s="11" t="s">
        <v>122</v>
      </c>
      <c r="F9" s="14">
        <v>50</v>
      </c>
      <c r="G9" s="35"/>
      <c r="H9" s="66"/>
      <c r="I9" s="12" t="s">
        <v>80</v>
      </c>
      <c r="J9" s="15">
        <v>100</v>
      </c>
      <c r="K9" s="32"/>
      <c r="L9" s="66"/>
      <c r="M9" s="12" t="s">
        <v>88</v>
      </c>
      <c r="N9" s="15">
        <v>150</v>
      </c>
      <c r="O9" s="32"/>
    </row>
    <row r="10" spans="1:15" s="1" customFormat="1" ht="19.5" customHeight="1" x14ac:dyDescent="0.15">
      <c r="A10" s="12" t="s">
        <v>110</v>
      </c>
      <c r="B10" s="15">
        <v>400</v>
      </c>
      <c r="C10" s="32"/>
      <c r="D10" s="66"/>
      <c r="E10" s="12" t="s">
        <v>253</v>
      </c>
      <c r="F10" s="15">
        <v>100</v>
      </c>
      <c r="G10" s="36"/>
      <c r="H10" s="66"/>
      <c r="I10" s="12" t="s">
        <v>81</v>
      </c>
      <c r="J10" s="15">
        <v>50</v>
      </c>
      <c r="K10" s="32"/>
      <c r="L10" s="66"/>
      <c r="M10" s="12"/>
      <c r="N10" s="15"/>
      <c r="O10" s="32"/>
    </row>
    <row r="11" spans="1:15" s="1" customFormat="1" ht="19.5" customHeight="1" x14ac:dyDescent="0.15">
      <c r="A11" s="12" t="s">
        <v>111</v>
      </c>
      <c r="B11" s="15">
        <v>100</v>
      </c>
      <c r="C11" s="32"/>
      <c r="D11" s="66"/>
      <c r="E11" s="69" t="s">
        <v>123</v>
      </c>
      <c r="F11" s="70">
        <v>0</v>
      </c>
      <c r="G11" s="75"/>
      <c r="H11" s="66"/>
      <c r="I11" s="12" t="s">
        <v>82</v>
      </c>
      <c r="J11" s="15">
        <v>150</v>
      </c>
      <c r="K11" s="32"/>
      <c r="L11" s="66"/>
      <c r="M11" s="12"/>
      <c r="N11" s="15"/>
      <c r="O11" s="32"/>
    </row>
    <row r="12" spans="1:15" s="1" customFormat="1" ht="19.5" customHeight="1" thickBot="1" x14ac:dyDescent="0.2">
      <c r="A12" s="12" t="s">
        <v>112</v>
      </c>
      <c r="B12" s="15">
        <v>50</v>
      </c>
      <c r="C12" s="32"/>
      <c r="D12" s="66"/>
      <c r="E12" s="12"/>
      <c r="F12" s="15"/>
      <c r="G12" s="36"/>
      <c r="H12" s="66"/>
      <c r="I12" s="12"/>
      <c r="J12" s="15"/>
      <c r="K12" s="32"/>
      <c r="L12" s="66"/>
      <c r="M12" s="17" t="s">
        <v>15</v>
      </c>
      <c r="N12" s="18">
        <f>SUM(N9:N11)</f>
        <v>150</v>
      </c>
      <c r="O12" s="4">
        <f>SUM(O9:O11)</f>
        <v>0</v>
      </c>
    </row>
    <row r="13" spans="1:15" s="1" customFormat="1" ht="19.5" customHeight="1" thickBot="1" x14ac:dyDescent="0.2">
      <c r="A13" s="12" t="s">
        <v>113</v>
      </c>
      <c r="B13" s="15">
        <v>50</v>
      </c>
      <c r="C13" s="32"/>
      <c r="D13" s="66"/>
      <c r="E13" s="12"/>
      <c r="F13" s="15"/>
      <c r="G13" s="36"/>
      <c r="H13" s="66"/>
      <c r="I13" s="12"/>
      <c r="J13" s="15"/>
      <c r="K13" s="32"/>
      <c r="L13" s="66"/>
      <c r="M13" s="7" t="s">
        <v>26</v>
      </c>
      <c r="N13" s="5"/>
      <c r="O13" s="5"/>
    </row>
    <row r="14" spans="1:15" s="1" customFormat="1" ht="19.5" customHeight="1" thickBot="1" x14ac:dyDescent="0.2">
      <c r="A14" s="12" t="s">
        <v>114</v>
      </c>
      <c r="B14" s="15">
        <v>100</v>
      </c>
      <c r="C14" s="32"/>
      <c r="D14" s="66"/>
      <c r="E14" s="11"/>
      <c r="F14" s="14"/>
      <c r="G14" s="36"/>
      <c r="H14" s="66"/>
      <c r="I14" s="17" t="s">
        <v>17</v>
      </c>
      <c r="J14" s="18">
        <f>SUM(J9:J13)</f>
        <v>300</v>
      </c>
      <c r="K14" s="52">
        <f>SUM(K9:K13)</f>
        <v>0</v>
      </c>
      <c r="L14" s="5"/>
      <c r="M14" s="62" t="s">
        <v>9</v>
      </c>
      <c r="N14" s="63" t="s">
        <v>8</v>
      </c>
      <c r="O14" s="64" t="s">
        <v>0</v>
      </c>
    </row>
    <row r="15" spans="1:15" s="1" customFormat="1" ht="19.5" customHeight="1" thickBot="1" x14ac:dyDescent="0.2">
      <c r="A15" s="12" t="s">
        <v>115</v>
      </c>
      <c r="B15" s="15">
        <v>150</v>
      </c>
      <c r="C15" s="32"/>
      <c r="D15" s="66"/>
      <c r="E15" s="17" t="s">
        <v>6</v>
      </c>
      <c r="F15" s="18">
        <f>SUM(F9:F14)</f>
        <v>150</v>
      </c>
      <c r="G15" s="33">
        <f>SUM(G9:G14)</f>
        <v>0</v>
      </c>
      <c r="H15" s="66"/>
      <c r="I15" s="7" t="s">
        <v>22</v>
      </c>
      <c r="J15" s="5"/>
      <c r="K15" s="5"/>
      <c r="L15" s="5"/>
      <c r="M15" s="11" t="s">
        <v>95</v>
      </c>
      <c r="N15" s="14">
        <v>100</v>
      </c>
      <c r="O15" s="31"/>
    </row>
    <row r="16" spans="1:15" s="1" customFormat="1" ht="19.5" customHeight="1" thickBot="1" x14ac:dyDescent="0.2">
      <c r="A16" s="12" t="s">
        <v>116</v>
      </c>
      <c r="B16" s="15">
        <v>150</v>
      </c>
      <c r="C16" s="32"/>
      <c r="D16" s="66"/>
      <c r="E16" s="10" t="s">
        <v>31</v>
      </c>
      <c r="F16" s="3"/>
      <c r="G16" s="3"/>
      <c r="H16" s="66"/>
      <c r="I16" s="62" t="s">
        <v>9</v>
      </c>
      <c r="J16" s="63" t="s">
        <v>8</v>
      </c>
      <c r="K16" s="64" t="s">
        <v>0</v>
      </c>
      <c r="L16" s="5"/>
      <c r="M16" s="12" t="s">
        <v>96</v>
      </c>
      <c r="N16" s="15">
        <v>150</v>
      </c>
      <c r="O16" s="32"/>
    </row>
    <row r="17" spans="1:15" s="1" customFormat="1" ht="19.5" customHeight="1" thickBot="1" x14ac:dyDescent="0.2">
      <c r="A17" s="12" t="s">
        <v>117</v>
      </c>
      <c r="B17" s="15">
        <v>100</v>
      </c>
      <c r="C17" s="32"/>
      <c r="D17" s="66"/>
      <c r="E17" s="62" t="s">
        <v>9</v>
      </c>
      <c r="F17" s="63" t="s">
        <v>12</v>
      </c>
      <c r="G17" s="64" t="s">
        <v>5</v>
      </c>
      <c r="H17" s="66"/>
      <c r="I17" s="11" t="s">
        <v>83</v>
      </c>
      <c r="J17" s="14">
        <v>50</v>
      </c>
      <c r="K17" s="31"/>
      <c r="L17" s="66"/>
      <c r="M17" s="72" t="s">
        <v>97</v>
      </c>
      <c r="N17" s="73">
        <v>200</v>
      </c>
      <c r="O17" s="82"/>
    </row>
    <row r="18" spans="1:15" s="1" customFormat="1" ht="19.5" customHeight="1" x14ac:dyDescent="0.15">
      <c r="A18" s="69" t="s">
        <v>118</v>
      </c>
      <c r="B18" s="70"/>
      <c r="C18" s="74"/>
      <c r="D18" s="66"/>
      <c r="E18" s="11" t="s">
        <v>124</v>
      </c>
      <c r="F18" s="14">
        <v>100</v>
      </c>
      <c r="G18" s="35"/>
      <c r="H18" s="66"/>
      <c r="I18" s="69" t="s">
        <v>84</v>
      </c>
      <c r="J18" s="70">
        <v>0</v>
      </c>
      <c r="K18" s="74"/>
      <c r="L18" s="66"/>
      <c r="M18" s="21"/>
      <c r="N18" s="15"/>
      <c r="O18" s="32"/>
    </row>
    <row r="19" spans="1:15" s="1" customFormat="1" ht="19.5" customHeight="1" thickBot="1" x14ac:dyDescent="0.2">
      <c r="A19" s="12"/>
      <c r="B19" s="15"/>
      <c r="C19" s="36"/>
      <c r="D19" s="66"/>
      <c r="E19" s="12" t="s">
        <v>125</v>
      </c>
      <c r="F19" s="15">
        <v>100</v>
      </c>
      <c r="G19" s="36"/>
      <c r="H19" s="66"/>
      <c r="I19" s="69" t="s">
        <v>85</v>
      </c>
      <c r="J19" s="70"/>
      <c r="K19" s="74"/>
      <c r="L19" s="66"/>
      <c r="M19" s="17" t="s">
        <v>3</v>
      </c>
      <c r="N19" s="18">
        <f>SUM(N15:N18)</f>
        <v>450</v>
      </c>
      <c r="O19" s="4">
        <f>SUM(O15:O18)</f>
        <v>0</v>
      </c>
    </row>
    <row r="20" spans="1:15" s="1" customFormat="1" ht="19.5" customHeight="1" thickBot="1" x14ac:dyDescent="0.2">
      <c r="A20" s="12"/>
      <c r="B20" s="15"/>
      <c r="C20" s="36"/>
      <c r="E20" s="69" t="s">
        <v>126</v>
      </c>
      <c r="F20" s="70">
        <v>0</v>
      </c>
      <c r="G20" s="75"/>
      <c r="H20" s="66"/>
      <c r="I20" s="21"/>
      <c r="J20" s="15"/>
      <c r="K20" s="32"/>
      <c r="L20" s="5"/>
      <c r="M20" s="7" t="s">
        <v>27</v>
      </c>
      <c r="N20" s="5"/>
      <c r="O20" s="5"/>
    </row>
    <row r="21" spans="1:15" s="1" customFormat="1" ht="19.5" customHeight="1" thickBot="1" x14ac:dyDescent="0.2">
      <c r="A21" s="12"/>
      <c r="B21" s="15"/>
      <c r="C21" s="36"/>
      <c r="E21" s="72"/>
      <c r="F21" s="73"/>
      <c r="G21" s="76"/>
      <c r="H21" s="66"/>
      <c r="I21" s="17" t="s">
        <v>3</v>
      </c>
      <c r="J21" s="18">
        <f>SUM(J17:J20)</f>
        <v>50</v>
      </c>
      <c r="K21" s="4">
        <f>SUM(K17:K20)</f>
        <v>0</v>
      </c>
      <c r="L21" s="5"/>
      <c r="M21" s="62" t="s">
        <v>9</v>
      </c>
      <c r="N21" s="63" t="s">
        <v>8</v>
      </c>
      <c r="O21" s="64" t="s">
        <v>0</v>
      </c>
    </row>
    <row r="22" spans="1:15" s="1" customFormat="1" ht="19.5" customHeight="1" thickBot="1" x14ac:dyDescent="0.2">
      <c r="A22" s="12"/>
      <c r="B22" s="15"/>
      <c r="C22" s="36"/>
      <c r="E22" s="12"/>
      <c r="F22" s="15"/>
      <c r="G22" s="36"/>
      <c r="H22" s="66"/>
      <c r="I22" s="7" t="s">
        <v>23</v>
      </c>
      <c r="J22" s="42"/>
      <c r="K22" s="5"/>
      <c r="L22" s="66"/>
      <c r="M22" s="12" t="s">
        <v>98</v>
      </c>
      <c r="N22" s="15">
        <v>100</v>
      </c>
      <c r="O22" s="32"/>
    </row>
    <row r="23" spans="1:15" s="1" customFormat="1" ht="19.5" customHeight="1" thickBot="1" x14ac:dyDescent="0.2">
      <c r="A23" s="12"/>
      <c r="B23" s="15"/>
      <c r="C23" s="36"/>
      <c r="E23" s="17" t="s">
        <v>6</v>
      </c>
      <c r="F23" s="18">
        <f>SUM(F18:F22)</f>
        <v>200</v>
      </c>
      <c r="G23" s="33">
        <f>SUM(G18:G22)</f>
        <v>0</v>
      </c>
      <c r="H23" s="66"/>
      <c r="I23" s="62" t="s">
        <v>9</v>
      </c>
      <c r="J23" s="63" t="s">
        <v>8</v>
      </c>
      <c r="K23" s="64" t="s">
        <v>0</v>
      </c>
      <c r="L23" s="66"/>
      <c r="M23" s="12" t="s">
        <v>99</v>
      </c>
      <c r="N23" s="15">
        <v>200</v>
      </c>
      <c r="O23" s="32"/>
    </row>
    <row r="24" spans="1:15" s="1" customFormat="1" ht="19.5" customHeight="1" thickBot="1" x14ac:dyDescent="0.2">
      <c r="A24" s="12"/>
      <c r="B24" s="15"/>
      <c r="C24" s="36"/>
      <c r="E24" s="10" t="s">
        <v>127</v>
      </c>
      <c r="F24" s="3"/>
      <c r="G24" s="3"/>
      <c r="H24" s="5"/>
      <c r="I24" s="12" t="s">
        <v>86</v>
      </c>
      <c r="J24" s="15">
        <v>150</v>
      </c>
      <c r="K24" s="32"/>
      <c r="L24" s="66"/>
      <c r="M24" s="12" t="s">
        <v>100</v>
      </c>
      <c r="N24" s="15">
        <v>100</v>
      </c>
      <c r="O24" s="32"/>
    </row>
    <row r="25" spans="1:15" s="1" customFormat="1" ht="19.5" customHeight="1" thickBot="1" x14ac:dyDescent="0.2">
      <c r="A25" s="53" t="s">
        <v>2</v>
      </c>
      <c r="B25" s="54">
        <f>SUM(B9:B24)</f>
        <v>1350</v>
      </c>
      <c r="C25" s="55">
        <f>SUM(C9:C24)</f>
        <v>0</v>
      </c>
      <c r="E25" s="62" t="s">
        <v>9</v>
      </c>
      <c r="F25" s="63" t="s">
        <v>12</v>
      </c>
      <c r="G25" s="64" t="s">
        <v>5</v>
      </c>
      <c r="H25" s="5"/>
      <c r="I25" s="12" t="s">
        <v>87</v>
      </c>
      <c r="J25" s="15">
        <v>100</v>
      </c>
      <c r="K25" s="32"/>
      <c r="L25" s="66"/>
      <c r="M25" s="12" t="s">
        <v>101</v>
      </c>
      <c r="N25" s="15">
        <v>100</v>
      </c>
      <c r="O25" s="32"/>
    </row>
    <row r="26" spans="1:15" s="1" customFormat="1" ht="19.5" customHeight="1" thickBot="1" x14ac:dyDescent="0.2">
      <c r="A26" s="10" t="s">
        <v>119</v>
      </c>
      <c r="B26" s="3"/>
      <c r="C26" s="3"/>
      <c r="D26" s="66"/>
      <c r="E26" s="11" t="s">
        <v>128</v>
      </c>
      <c r="F26" s="14">
        <v>150</v>
      </c>
      <c r="G26" s="35"/>
      <c r="H26" s="5"/>
      <c r="I26" s="12"/>
      <c r="J26" s="15"/>
      <c r="K26" s="32"/>
      <c r="L26" s="66"/>
      <c r="M26" s="12" t="s">
        <v>102</v>
      </c>
      <c r="N26" s="15">
        <v>50</v>
      </c>
      <c r="O26" s="32"/>
    </row>
    <row r="27" spans="1:15" s="1" customFormat="1" ht="19.5" customHeight="1" thickBot="1" x14ac:dyDescent="0.2">
      <c r="A27" s="62" t="s">
        <v>9</v>
      </c>
      <c r="B27" s="63" t="s">
        <v>12</v>
      </c>
      <c r="C27" s="64" t="s">
        <v>5</v>
      </c>
      <c r="D27" s="66"/>
      <c r="E27" s="12" t="s">
        <v>129</v>
      </c>
      <c r="F27" s="15">
        <v>50</v>
      </c>
      <c r="G27" s="36"/>
      <c r="H27" s="5"/>
      <c r="I27" s="17" t="s">
        <v>15</v>
      </c>
      <c r="J27" s="18">
        <f>SUM(J24:J26)</f>
        <v>250</v>
      </c>
      <c r="K27" s="4">
        <f>SUM(K24:K26)</f>
        <v>0</v>
      </c>
      <c r="L27" s="66"/>
      <c r="M27" s="12" t="s">
        <v>103</v>
      </c>
      <c r="N27" s="15">
        <v>100</v>
      </c>
      <c r="O27" s="32"/>
    </row>
    <row r="28" spans="1:15" s="1" customFormat="1" ht="19.5" customHeight="1" thickBot="1" x14ac:dyDescent="0.2">
      <c r="A28" s="11" t="s">
        <v>251</v>
      </c>
      <c r="B28" s="14">
        <v>50</v>
      </c>
      <c r="C28" s="35"/>
      <c r="D28" s="66"/>
      <c r="E28" s="12" t="s">
        <v>130</v>
      </c>
      <c r="F28" s="15">
        <v>50</v>
      </c>
      <c r="G28" s="36"/>
      <c r="H28" s="66"/>
      <c r="I28" s="10" t="s">
        <v>25</v>
      </c>
      <c r="J28" s="3"/>
      <c r="K28" s="3"/>
      <c r="L28" s="66"/>
      <c r="M28" s="43" t="s">
        <v>104</v>
      </c>
      <c r="N28" s="15">
        <v>100</v>
      </c>
      <c r="O28" s="32"/>
    </row>
    <row r="29" spans="1:15" s="1" customFormat="1" ht="19.5" customHeight="1" thickBot="1" x14ac:dyDescent="0.2">
      <c r="A29" s="12" t="s">
        <v>252</v>
      </c>
      <c r="B29" s="15">
        <v>50</v>
      </c>
      <c r="C29" s="36"/>
      <c r="D29" s="66"/>
      <c r="E29" s="12"/>
      <c r="F29" s="15"/>
      <c r="G29" s="36"/>
      <c r="H29" s="66"/>
      <c r="I29" s="62" t="s">
        <v>9</v>
      </c>
      <c r="J29" s="63" t="s">
        <v>12</v>
      </c>
      <c r="K29" s="64" t="s">
        <v>5</v>
      </c>
      <c r="L29" s="66"/>
      <c r="M29" s="12" t="s">
        <v>105</v>
      </c>
      <c r="N29" s="15">
        <v>150</v>
      </c>
      <c r="O29" s="32"/>
    </row>
    <row r="30" spans="1:15" s="1" customFormat="1" ht="19.5" customHeight="1" thickBot="1" x14ac:dyDescent="0.2">
      <c r="A30" s="12" t="s">
        <v>120</v>
      </c>
      <c r="B30" s="15">
        <v>100</v>
      </c>
      <c r="C30" s="36"/>
      <c r="D30" s="66"/>
      <c r="E30" s="17" t="s">
        <v>6</v>
      </c>
      <c r="F30" s="18">
        <f>SUM(F26:F29)</f>
        <v>250</v>
      </c>
      <c r="G30" s="33">
        <f>SUM(G26:G29)</f>
        <v>0</v>
      </c>
      <c r="H30" s="66"/>
      <c r="I30" s="11" t="s">
        <v>89</v>
      </c>
      <c r="J30" s="14">
        <v>150</v>
      </c>
      <c r="K30" s="35"/>
      <c r="L30" s="66"/>
      <c r="M30" s="12" t="s">
        <v>106</v>
      </c>
      <c r="N30" s="15">
        <v>200</v>
      </c>
      <c r="O30" s="32"/>
    </row>
    <row r="31" spans="1:15" s="1" customFormat="1" ht="19.5" customHeight="1" x14ac:dyDescent="0.15">
      <c r="A31" s="12" t="s">
        <v>121</v>
      </c>
      <c r="B31" s="15">
        <v>50</v>
      </c>
      <c r="C31" s="36"/>
      <c r="D31" s="66"/>
      <c r="E31" s="30"/>
      <c r="F31" s="28"/>
      <c r="G31" s="28"/>
      <c r="H31" s="66"/>
      <c r="I31" s="12" t="s">
        <v>90</v>
      </c>
      <c r="J31" s="15">
        <v>50</v>
      </c>
      <c r="K31" s="36"/>
      <c r="L31" s="66"/>
      <c r="M31" s="12" t="s">
        <v>107</v>
      </c>
      <c r="N31" s="15">
        <v>200</v>
      </c>
      <c r="O31" s="32"/>
    </row>
    <row r="32" spans="1:15" s="1" customFormat="1" ht="19.5" customHeight="1" thickBot="1" x14ac:dyDescent="0.2">
      <c r="A32" s="12"/>
      <c r="B32" s="15"/>
      <c r="C32" s="36"/>
      <c r="E32" s="7" t="s">
        <v>131</v>
      </c>
      <c r="F32" s="42"/>
      <c r="G32" s="5"/>
      <c r="H32" s="66"/>
      <c r="I32" s="12" t="s">
        <v>91</v>
      </c>
      <c r="J32" s="15">
        <v>50</v>
      </c>
      <c r="K32" s="36"/>
      <c r="L32" s="66"/>
      <c r="M32" s="12" t="s">
        <v>108</v>
      </c>
      <c r="N32" s="15">
        <v>100</v>
      </c>
      <c r="O32" s="36"/>
    </row>
    <row r="33" spans="1:15" s="1" customFormat="1" ht="19.5" customHeight="1" thickBot="1" x14ac:dyDescent="0.2">
      <c r="A33" s="12"/>
      <c r="B33" s="15"/>
      <c r="C33" s="36"/>
      <c r="E33" s="62" t="s">
        <v>9</v>
      </c>
      <c r="F33" s="63" t="s">
        <v>8</v>
      </c>
      <c r="G33" s="64" t="s">
        <v>0</v>
      </c>
      <c r="H33" s="5"/>
      <c r="I33" s="12" t="s">
        <v>92</v>
      </c>
      <c r="J33" s="15">
        <v>150</v>
      </c>
      <c r="K33" s="36"/>
      <c r="L33" s="66"/>
      <c r="M33" s="12"/>
      <c r="N33" s="15"/>
      <c r="O33" s="36"/>
    </row>
    <row r="34" spans="1:15" s="1" customFormat="1" ht="19.5" customHeight="1" x14ac:dyDescent="0.15">
      <c r="A34" s="12"/>
      <c r="B34" s="15"/>
      <c r="C34" s="36"/>
      <c r="E34" s="12" t="s">
        <v>132</v>
      </c>
      <c r="F34" s="15">
        <v>100</v>
      </c>
      <c r="G34" s="2"/>
      <c r="H34" s="5"/>
      <c r="I34" s="12" t="s">
        <v>93</v>
      </c>
      <c r="J34" s="15">
        <v>100</v>
      </c>
      <c r="K34" s="36"/>
      <c r="L34" s="66"/>
      <c r="M34" s="12"/>
      <c r="N34" s="15"/>
      <c r="O34" s="36"/>
    </row>
    <row r="35" spans="1:15" s="1" customFormat="1" ht="19.5" customHeight="1" x14ac:dyDescent="0.15">
      <c r="A35" s="12"/>
      <c r="B35" s="15"/>
      <c r="C35" s="36"/>
      <c r="E35" s="69" t="s">
        <v>133</v>
      </c>
      <c r="F35" s="70">
        <v>0</v>
      </c>
      <c r="G35" s="71"/>
      <c r="H35" s="5"/>
      <c r="I35" s="12" t="s">
        <v>94</v>
      </c>
      <c r="J35" s="15">
        <v>100</v>
      </c>
      <c r="K35" s="36"/>
      <c r="L35" s="66"/>
      <c r="M35" s="11"/>
      <c r="N35" s="14"/>
      <c r="O35" s="31"/>
    </row>
    <row r="36" spans="1:15" s="1" customFormat="1" ht="19.5" customHeight="1" x14ac:dyDescent="0.15">
      <c r="A36" s="11"/>
      <c r="B36" s="14"/>
      <c r="C36" s="36"/>
      <c r="E36" s="12"/>
      <c r="F36" s="15"/>
      <c r="G36" s="2"/>
      <c r="H36" s="5"/>
      <c r="I36" s="11"/>
      <c r="J36" s="14"/>
      <c r="K36" s="36"/>
      <c r="L36" s="66"/>
      <c r="M36" s="12"/>
      <c r="N36" s="15"/>
      <c r="O36" s="32"/>
    </row>
    <row r="37" spans="1:15" ht="15" customHeight="1" thickBot="1" x14ac:dyDescent="0.2">
      <c r="A37" s="17" t="s">
        <v>6</v>
      </c>
      <c r="B37" s="18">
        <f>SUM(B28:B36)</f>
        <v>250</v>
      </c>
      <c r="C37" s="33">
        <f>SUM(C28:C36)</f>
        <v>0</v>
      </c>
      <c r="E37" s="17" t="s">
        <v>15</v>
      </c>
      <c r="F37" s="18">
        <f>SUM(F34:F36)</f>
        <v>100</v>
      </c>
      <c r="G37" s="4">
        <f>SUM(G34:G36)</f>
        <v>0</v>
      </c>
      <c r="I37" s="17" t="s">
        <v>6</v>
      </c>
      <c r="J37" s="18">
        <f>SUM(J30:J36)</f>
        <v>600</v>
      </c>
      <c r="K37" s="33">
        <f>SUM(K30:K36)</f>
        <v>0</v>
      </c>
      <c r="L37" s="66"/>
      <c r="M37" s="53" t="s">
        <v>2</v>
      </c>
      <c r="N37" s="54">
        <f>SUM(N22:N36)</f>
        <v>1400</v>
      </c>
      <c r="O37" s="55">
        <f>SUM(O22:O36)</f>
        <v>0</v>
      </c>
    </row>
    <row r="38" spans="1:15" ht="15" customHeight="1" x14ac:dyDescent="0.15">
      <c r="A38" s="30"/>
      <c r="B38" s="28"/>
      <c r="C38" s="29"/>
      <c r="D38" s="95"/>
      <c r="E38" s="27"/>
      <c r="F38" s="27"/>
      <c r="G38" s="27"/>
      <c r="I38" s="30"/>
      <c r="J38" s="28"/>
      <c r="K38" s="3">
        <f>SUM(K26:K37)</f>
        <v>0</v>
      </c>
      <c r="M38" s="30"/>
      <c r="N38" s="28"/>
      <c r="O38" s="28"/>
    </row>
    <row r="39" spans="1:15" ht="15" customHeight="1" x14ac:dyDescent="0.15">
      <c r="A39" s="30"/>
      <c r="B39" s="28"/>
      <c r="C39" s="29"/>
      <c r="D39" s="95"/>
      <c r="E39" s="27"/>
      <c r="F39" s="27"/>
      <c r="G39" s="27"/>
      <c r="H39" s="26"/>
      <c r="I39" s="27"/>
      <c r="J39" s="27"/>
      <c r="K39" s="27"/>
      <c r="L39" s="27"/>
      <c r="M39" s="27"/>
      <c r="N39" s="163" t="s">
        <v>246</v>
      </c>
      <c r="O39" s="163"/>
    </row>
    <row r="40" spans="1:15" ht="19.5" customHeight="1" x14ac:dyDescent="0.15">
      <c r="A40" s="27"/>
      <c r="B40" s="27"/>
      <c r="C40" s="27"/>
      <c r="N40" s="162" t="str">
        <f>岐阜県!C41</f>
        <v>２０２５年５月</v>
      </c>
      <c r="O40" s="162"/>
    </row>
    <row r="41" spans="1:15" ht="19.5" customHeight="1" x14ac:dyDescent="0.15">
      <c r="A41" s="27"/>
      <c r="B41" s="27"/>
      <c r="C41" s="27"/>
    </row>
    <row r="42" spans="1:15" ht="19.5" customHeight="1" x14ac:dyDescent="0.15">
      <c r="A42" s="27"/>
      <c r="B42" s="27"/>
      <c r="C42" s="27"/>
    </row>
  </sheetData>
  <mergeCells count="14">
    <mergeCell ref="N3:O5"/>
    <mergeCell ref="N40:O40"/>
    <mergeCell ref="N39:O39"/>
    <mergeCell ref="B2:E3"/>
    <mergeCell ref="A2:A3"/>
    <mergeCell ref="A4:A5"/>
    <mergeCell ref="B4:E5"/>
    <mergeCell ref="G2:H3"/>
    <mergeCell ref="F2:F3"/>
    <mergeCell ref="G4:H5"/>
    <mergeCell ref="F4:F5"/>
    <mergeCell ref="I2:I5"/>
    <mergeCell ref="J2:M5"/>
    <mergeCell ref="N2:O2"/>
  </mergeCells>
  <phoneticPr fontId="2"/>
  <printOptions horizontalCentered="1"/>
  <pageMargins left="0.2" right="0.39370078740157483" top="0.36" bottom="0.31" header="0.26" footer="0.17"/>
  <pageSetup paperSize="9" scale="70" orientation="landscape" verticalDpi="96"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8"/>
  <sheetViews>
    <sheetView showZeros="0" zoomScale="70" zoomScaleNormal="70" zoomScaleSheetLayoutView="75" workbookViewId="0"/>
  </sheetViews>
  <sheetFormatPr defaultRowHeight="19.5" customHeight="1" x14ac:dyDescent="0.15"/>
  <cols>
    <col min="1" max="1" width="16" style="5" customWidth="1"/>
    <col min="2" max="12" width="12.625" style="5" customWidth="1"/>
    <col min="13" max="13" width="12.625" style="20" customWidth="1"/>
    <col min="14" max="15" width="12.625" style="5" customWidth="1"/>
    <col min="16" max="16384" width="9" style="5"/>
  </cols>
  <sheetData>
    <row r="1" spans="1:15" s="99" customFormat="1" ht="42" customHeight="1" x14ac:dyDescent="0.3">
      <c r="A1" s="96" t="s">
        <v>239</v>
      </c>
      <c r="B1" s="97"/>
      <c r="C1" s="97"/>
      <c r="D1" s="97"/>
      <c r="E1" s="97"/>
      <c r="F1" s="97"/>
      <c r="G1" s="97"/>
      <c r="H1" s="97"/>
      <c r="I1" s="98"/>
      <c r="J1" s="98"/>
      <c r="K1" s="98"/>
      <c r="L1" s="5"/>
    </row>
    <row r="2" spans="1:15" s="100" customFormat="1" ht="21.75" customHeight="1" x14ac:dyDescent="0.15">
      <c r="A2" s="168" t="s">
        <v>240</v>
      </c>
      <c r="B2" s="164">
        <f>岐阜県!B2</f>
        <v>0</v>
      </c>
      <c r="C2" s="164"/>
      <c r="D2" s="164"/>
      <c r="E2" s="165"/>
      <c r="F2" s="168" t="s">
        <v>241</v>
      </c>
      <c r="G2" s="164">
        <f>岐阜県!B4</f>
        <v>0</v>
      </c>
      <c r="H2" s="165"/>
      <c r="I2" s="170" t="s">
        <v>255</v>
      </c>
      <c r="J2" s="172">
        <f>岐阜県!B1</f>
        <v>0</v>
      </c>
      <c r="K2" s="172"/>
      <c r="L2" s="172"/>
      <c r="M2" s="173"/>
      <c r="N2" s="180" t="s">
        <v>242</v>
      </c>
      <c r="O2" s="180"/>
    </row>
    <row r="3" spans="1:15" s="100" customFormat="1" ht="21.75" customHeight="1" x14ac:dyDescent="0.15">
      <c r="A3" s="168"/>
      <c r="B3" s="166"/>
      <c r="C3" s="166"/>
      <c r="D3" s="166"/>
      <c r="E3" s="167"/>
      <c r="F3" s="168"/>
      <c r="G3" s="166"/>
      <c r="H3" s="167"/>
      <c r="I3" s="170"/>
      <c r="J3" s="175"/>
      <c r="K3" s="175"/>
      <c r="L3" s="175"/>
      <c r="M3" s="176"/>
      <c r="N3" s="158">
        <f>岐阜県!B5</f>
        <v>0</v>
      </c>
      <c r="O3" s="159"/>
    </row>
    <row r="4" spans="1:15" s="100" customFormat="1" ht="21.75" customHeight="1" x14ac:dyDescent="0.15">
      <c r="A4" s="168" t="s">
        <v>243</v>
      </c>
      <c r="B4" s="164">
        <f>岐阜県!B3</f>
        <v>0</v>
      </c>
      <c r="C4" s="164"/>
      <c r="D4" s="164"/>
      <c r="E4" s="165"/>
      <c r="F4" s="168" t="s">
        <v>244</v>
      </c>
      <c r="G4" s="169">
        <f>C37+G23+G37+K14+K37+O21+O37</f>
        <v>0</v>
      </c>
      <c r="H4" s="165"/>
      <c r="I4" s="170"/>
      <c r="J4" s="175"/>
      <c r="K4" s="175"/>
      <c r="L4" s="175"/>
      <c r="M4" s="176"/>
      <c r="N4" s="158"/>
      <c r="O4" s="159"/>
    </row>
    <row r="5" spans="1:15" s="100" customFormat="1" ht="21.75" customHeight="1" x14ac:dyDescent="0.15">
      <c r="A5" s="168"/>
      <c r="B5" s="166"/>
      <c r="C5" s="166"/>
      <c r="D5" s="166"/>
      <c r="E5" s="167"/>
      <c r="F5" s="168"/>
      <c r="G5" s="166"/>
      <c r="H5" s="167"/>
      <c r="I5" s="170"/>
      <c r="J5" s="178"/>
      <c r="K5" s="178"/>
      <c r="L5" s="178"/>
      <c r="M5" s="179"/>
      <c r="N5" s="160"/>
      <c r="O5" s="161"/>
    </row>
    <row r="6" spans="1:15" s="99" customFormat="1" ht="19.5" customHeight="1" x14ac:dyDescent="0.15"/>
    <row r="7" spans="1:15" ht="19.5" customHeight="1" thickBot="1" x14ac:dyDescent="0.2">
      <c r="A7" s="10" t="s">
        <v>20</v>
      </c>
      <c r="B7" s="8"/>
      <c r="C7" s="9"/>
      <c r="D7" s="1"/>
      <c r="E7" s="7" t="s">
        <v>20</v>
      </c>
      <c r="I7" s="10" t="s">
        <v>36</v>
      </c>
      <c r="J7" s="3"/>
      <c r="K7" s="3"/>
      <c r="M7" s="10" t="s">
        <v>37</v>
      </c>
      <c r="N7" s="3"/>
      <c r="O7" s="3"/>
    </row>
    <row r="8" spans="1:15" s="1" customFormat="1" ht="19.5" customHeight="1" thickBot="1" x14ac:dyDescent="0.2">
      <c r="A8" s="59" t="s">
        <v>9</v>
      </c>
      <c r="B8" s="60" t="s">
        <v>8</v>
      </c>
      <c r="C8" s="61" t="s">
        <v>0</v>
      </c>
      <c r="E8" s="62" t="s">
        <v>9</v>
      </c>
      <c r="F8" s="63" t="s">
        <v>10</v>
      </c>
      <c r="G8" s="64" t="s">
        <v>0</v>
      </c>
      <c r="I8" s="62" t="s">
        <v>9</v>
      </c>
      <c r="J8" s="63" t="s">
        <v>12</v>
      </c>
      <c r="K8" s="64" t="s">
        <v>5</v>
      </c>
      <c r="M8" s="62" t="s">
        <v>9</v>
      </c>
      <c r="N8" s="63" t="s">
        <v>12</v>
      </c>
      <c r="O8" s="64" t="s">
        <v>5</v>
      </c>
    </row>
    <row r="9" spans="1:15" s="1" customFormat="1" ht="19.5" customHeight="1" x14ac:dyDescent="0.15">
      <c r="A9" s="90" t="s">
        <v>50</v>
      </c>
      <c r="B9" s="14">
        <v>200</v>
      </c>
      <c r="C9" s="31"/>
      <c r="D9" s="66"/>
      <c r="E9" s="11" t="s">
        <v>71</v>
      </c>
      <c r="F9" s="14">
        <v>100</v>
      </c>
      <c r="G9" s="31"/>
      <c r="H9" s="66"/>
      <c r="I9" s="11" t="s">
        <v>36</v>
      </c>
      <c r="J9" s="14">
        <v>50</v>
      </c>
      <c r="K9" s="35"/>
      <c r="L9" s="66"/>
      <c r="M9" s="12" t="s">
        <v>149</v>
      </c>
      <c r="N9" s="15">
        <v>100</v>
      </c>
      <c r="O9" s="32"/>
    </row>
    <row r="10" spans="1:15" s="1" customFormat="1" ht="19.5" customHeight="1" x14ac:dyDescent="0.15">
      <c r="A10" s="91" t="s">
        <v>51</v>
      </c>
      <c r="B10" s="15">
        <v>200</v>
      </c>
      <c r="C10" s="32"/>
      <c r="D10" s="66"/>
      <c r="E10" s="12" t="s">
        <v>72</v>
      </c>
      <c r="F10" s="15">
        <v>100</v>
      </c>
      <c r="G10" s="32"/>
      <c r="H10" s="66"/>
      <c r="I10" s="69" t="s">
        <v>148</v>
      </c>
      <c r="J10" s="70"/>
      <c r="K10" s="75"/>
      <c r="L10" s="66"/>
      <c r="M10" s="12" t="s">
        <v>150</v>
      </c>
      <c r="N10" s="15">
        <v>100</v>
      </c>
      <c r="O10" s="32"/>
    </row>
    <row r="11" spans="1:15" s="1" customFormat="1" ht="19.5" customHeight="1" x14ac:dyDescent="0.15">
      <c r="A11" s="43" t="s">
        <v>52</v>
      </c>
      <c r="B11" s="15">
        <v>250</v>
      </c>
      <c r="C11" s="32"/>
      <c r="D11" s="66"/>
      <c r="E11" s="12" t="s">
        <v>73</v>
      </c>
      <c r="F11" s="15">
        <v>150</v>
      </c>
      <c r="G11" s="32"/>
      <c r="H11" s="66"/>
      <c r="I11" s="12"/>
      <c r="J11" s="15"/>
      <c r="K11" s="36"/>
      <c r="L11" s="66"/>
      <c r="M11" s="12" t="s">
        <v>151</v>
      </c>
      <c r="N11" s="15">
        <v>50</v>
      </c>
      <c r="O11" s="32"/>
    </row>
    <row r="12" spans="1:15" s="1" customFormat="1" ht="19.5" customHeight="1" x14ac:dyDescent="0.15">
      <c r="A12" s="12" t="s">
        <v>53</v>
      </c>
      <c r="B12" s="15">
        <v>150</v>
      </c>
      <c r="C12" s="32"/>
      <c r="D12" s="66"/>
      <c r="E12" s="12" t="s">
        <v>74</v>
      </c>
      <c r="F12" s="15">
        <v>100</v>
      </c>
      <c r="G12" s="32"/>
      <c r="H12" s="66"/>
      <c r="I12" s="12"/>
      <c r="J12" s="15"/>
      <c r="K12" s="36"/>
      <c r="L12" s="66"/>
      <c r="M12" s="12" t="s">
        <v>152</v>
      </c>
      <c r="N12" s="15">
        <v>100</v>
      </c>
      <c r="O12" s="32"/>
    </row>
    <row r="13" spans="1:15" s="1" customFormat="1" ht="19.5" customHeight="1" x14ac:dyDescent="0.15">
      <c r="A13" s="12" t="s">
        <v>54</v>
      </c>
      <c r="B13" s="15">
        <v>150</v>
      </c>
      <c r="C13" s="32"/>
      <c r="D13" s="66"/>
      <c r="E13" s="12" t="s">
        <v>75</v>
      </c>
      <c r="F13" s="15">
        <v>200</v>
      </c>
      <c r="G13" s="32"/>
      <c r="H13" s="66"/>
      <c r="I13" s="12"/>
      <c r="J13" s="15"/>
      <c r="K13" s="36"/>
      <c r="L13" s="66"/>
      <c r="M13" s="12" t="s">
        <v>153</v>
      </c>
      <c r="N13" s="15">
        <v>50</v>
      </c>
      <c r="O13" s="32"/>
    </row>
    <row r="14" spans="1:15" s="1" customFormat="1" ht="19.5" customHeight="1" thickBot="1" x14ac:dyDescent="0.2">
      <c r="A14" s="12" t="s">
        <v>55</v>
      </c>
      <c r="B14" s="15">
        <v>100</v>
      </c>
      <c r="C14" s="32"/>
      <c r="D14" s="66"/>
      <c r="E14" s="12" t="s">
        <v>76</v>
      </c>
      <c r="F14" s="15">
        <v>100</v>
      </c>
      <c r="G14" s="32"/>
      <c r="H14" s="66"/>
      <c r="I14" s="17" t="s">
        <v>6</v>
      </c>
      <c r="J14" s="18">
        <f>SUM(J7:J13)</f>
        <v>50</v>
      </c>
      <c r="K14" s="33">
        <f>SUM(K9:K13)</f>
        <v>0</v>
      </c>
      <c r="L14" s="66"/>
      <c r="M14" s="78" t="s">
        <v>154</v>
      </c>
      <c r="N14" s="79"/>
      <c r="O14" s="74"/>
    </row>
    <row r="15" spans="1:15" s="1" customFormat="1" ht="19.5" customHeight="1" x14ac:dyDescent="0.15">
      <c r="A15" s="12" t="s">
        <v>56</v>
      </c>
      <c r="B15" s="15">
        <v>150</v>
      </c>
      <c r="C15" s="32"/>
      <c r="D15" s="66"/>
      <c r="E15" s="11" t="s">
        <v>77</v>
      </c>
      <c r="F15" s="14">
        <v>100</v>
      </c>
      <c r="G15" s="32"/>
      <c r="H15" s="66"/>
      <c r="L15" s="66"/>
      <c r="M15" s="69" t="s">
        <v>155</v>
      </c>
      <c r="N15" s="70">
        <v>0</v>
      </c>
      <c r="O15" s="74"/>
    </row>
    <row r="16" spans="1:15" s="1" customFormat="1" ht="19.5" customHeight="1" x14ac:dyDescent="0.15">
      <c r="A16" s="12" t="s">
        <v>57</v>
      </c>
      <c r="B16" s="15">
        <v>200</v>
      </c>
      <c r="C16" s="32"/>
      <c r="D16" s="66"/>
      <c r="E16" s="12" t="s">
        <v>250</v>
      </c>
      <c r="F16" s="15">
        <v>100</v>
      </c>
      <c r="G16" s="32"/>
      <c r="H16" s="66"/>
      <c r="L16" s="66"/>
      <c r="M16" s="80" t="s">
        <v>156</v>
      </c>
      <c r="N16" s="70"/>
      <c r="O16" s="74"/>
    </row>
    <row r="17" spans="1:15" s="1" customFormat="1" ht="19.5" customHeight="1" x14ac:dyDescent="0.15">
      <c r="A17" s="12" t="s">
        <v>58</v>
      </c>
      <c r="B17" s="15">
        <v>50</v>
      </c>
      <c r="C17" s="32"/>
      <c r="D17" s="66"/>
      <c r="E17" s="12"/>
      <c r="F17" s="15"/>
      <c r="G17" s="32"/>
      <c r="L17" s="66"/>
      <c r="M17" s="69" t="s">
        <v>157</v>
      </c>
      <c r="N17" s="70"/>
      <c r="O17" s="74"/>
    </row>
    <row r="18" spans="1:15" s="1" customFormat="1" ht="19.5" customHeight="1" thickBot="1" x14ac:dyDescent="0.2">
      <c r="A18" s="12" t="s">
        <v>248</v>
      </c>
      <c r="B18" s="15">
        <v>50</v>
      </c>
      <c r="C18" s="32"/>
      <c r="E18" s="12"/>
      <c r="F18" s="15"/>
      <c r="G18" s="32"/>
      <c r="I18" s="7" t="s">
        <v>35</v>
      </c>
      <c r="J18" s="5"/>
      <c r="K18" s="5"/>
      <c r="L18" s="66"/>
      <c r="M18" s="78" t="s">
        <v>158</v>
      </c>
      <c r="N18" s="79"/>
      <c r="O18" s="74"/>
    </row>
    <row r="19" spans="1:15" s="1" customFormat="1" ht="19.5" customHeight="1" thickBot="1" x14ac:dyDescent="0.2">
      <c r="A19" s="12" t="s">
        <v>59</v>
      </c>
      <c r="B19" s="15">
        <v>50</v>
      </c>
      <c r="C19" s="32"/>
      <c r="E19" s="12"/>
      <c r="F19" s="15"/>
      <c r="G19" s="32"/>
      <c r="I19" s="62" t="s">
        <v>9</v>
      </c>
      <c r="J19" s="63" t="s">
        <v>8</v>
      </c>
      <c r="K19" s="64" t="s">
        <v>0</v>
      </c>
      <c r="L19" s="66"/>
      <c r="M19" s="12"/>
      <c r="N19" s="15"/>
      <c r="O19" s="31"/>
    </row>
    <row r="20" spans="1:15" s="3" customFormat="1" ht="19.5" customHeight="1" x14ac:dyDescent="0.15">
      <c r="A20" s="12" t="s">
        <v>60</v>
      </c>
      <c r="B20" s="15">
        <v>100</v>
      </c>
      <c r="C20" s="103"/>
      <c r="D20" s="1"/>
      <c r="E20" s="43"/>
      <c r="F20" s="15"/>
      <c r="G20" s="32"/>
      <c r="I20" s="43" t="s">
        <v>249</v>
      </c>
      <c r="J20" s="15">
        <v>50</v>
      </c>
      <c r="K20" s="32"/>
      <c r="L20" s="66"/>
      <c r="M20" s="12"/>
      <c r="N20" s="15"/>
      <c r="O20" s="31"/>
    </row>
    <row r="21" spans="1:15" s="1" customFormat="1" ht="19.5" customHeight="1" thickBot="1" x14ac:dyDescent="0.2">
      <c r="A21" s="11" t="s">
        <v>61</v>
      </c>
      <c r="B21" s="14">
        <v>200</v>
      </c>
      <c r="C21" s="104"/>
      <c r="E21" s="17" t="s">
        <v>17</v>
      </c>
      <c r="F21" s="18">
        <f>SUM(F9:F20)</f>
        <v>950</v>
      </c>
      <c r="G21" s="33">
        <f>SUM(G9:G20)</f>
        <v>0</v>
      </c>
      <c r="I21" s="12" t="s">
        <v>137</v>
      </c>
      <c r="J21" s="15">
        <v>50</v>
      </c>
      <c r="K21" s="32"/>
      <c r="L21" s="66"/>
      <c r="M21" s="17" t="s">
        <v>6</v>
      </c>
      <c r="N21" s="18">
        <f>SUM(N9:N20)</f>
        <v>400</v>
      </c>
      <c r="O21" s="33">
        <f>SUM(O9:O20)</f>
        <v>0</v>
      </c>
    </row>
    <row r="22" spans="1:15" s="1" customFormat="1" ht="19.5" customHeight="1" x14ac:dyDescent="0.15">
      <c r="A22" s="12" t="s">
        <v>62</v>
      </c>
      <c r="B22" s="15">
        <v>100</v>
      </c>
      <c r="C22" s="31"/>
      <c r="E22" s="44"/>
      <c r="F22" s="45"/>
      <c r="G22" s="46"/>
      <c r="H22" s="66"/>
      <c r="I22" s="12" t="s">
        <v>138</v>
      </c>
      <c r="J22" s="15">
        <v>50</v>
      </c>
      <c r="K22" s="32"/>
      <c r="L22" s="66"/>
    </row>
    <row r="23" spans="1:15" s="1" customFormat="1" ht="19.5" customHeight="1" thickBot="1" x14ac:dyDescent="0.2">
      <c r="A23" s="12" t="s">
        <v>78</v>
      </c>
      <c r="B23" s="15">
        <v>100</v>
      </c>
      <c r="C23" s="32"/>
      <c r="E23" s="47" t="s">
        <v>18</v>
      </c>
      <c r="F23" s="48">
        <f>B37+F21</f>
        <v>3950</v>
      </c>
      <c r="G23" s="68">
        <f>C37+G21</f>
        <v>0</v>
      </c>
      <c r="H23" s="66"/>
      <c r="I23" s="12" t="s">
        <v>139</v>
      </c>
      <c r="J23" s="15">
        <v>50</v>
      </c>
      <c r="K23" s="32"/>
      <c r="L23" s="66"/>
    </row>
    <row r="24" spans="1:15" s="1" customFormat="1" ht="19.5" customHeight="1" x14ac:dyDescent="0.15">
      <c r="A24" s="12" t="s">
        <v>63</v>
      </c>
      <c r="B24" s="15">
        <v>150</v>
      </c>
      <c r="C24" s="32"/>
      <c r="E24" s="49"/>
      <c r="F24" s="50"/>
      <c r="G24" s="51"/>
      <c r="H24" s="66"/>
      <c r="I24" s="69" t="s">
        <v>140</v>
      </c>
      <c r="J24" s="70"/>
      <c r="K24" s="74"/>
      <c r="L24" s="66"/>
    </row>
    <row r="25" spans="1:15" s="1" customFormat="1" ht="19.5" customHeight="1" x14ac:dyDescent="0.15">
      <c r="A25" s="12" t="s">
        <v>64</v>
      </c>
      <c r="B25" s="15">
        <v>200</v>
      </c>
      <c r="C25" s="32"/>
      <c r="E25" s="30"/>
      <c r="F25" s="28"/>
      <c r="G25" s="29"/>
      <c r="H25" s="66"/>
      <c r="I25" s="69" t="s">
        <v>141</v>
      </c>
      <c r="J25" s="70"/>
      <c r="K25" s="74"/>
      <c r="L25" s="66"/>
    </row>
    <row r="26" spans="1:15" s="6" customFormat="1" ht="19.5" customHeight="1" thickBot="1" x14ac:dyDescent="0.2">
      <c r="A26" s="12" t="s">
        <v>65</v>
      </c>
      <c r="B26" s="15">
        <v>100</v>
      </c>
      <c r="C26" s="32"/>
      <c r="D26" s="1"/>
      <c r="E26" s="30"/>
      <c r="F26" s="28"/>
      <c r="G26" s="29"/>
      <c r="H26" s="66"/>
      <c r="I26" s="69" t="s">
        <v>142</v>
      </c>
      <c r="J26" s="70"/>
      <c r="K26" s="74"/>
      <c r="L26" s="66"/>
      <c r="M26" s="10" t="s">
        <v>38</v>
      </c>
      <c r="N26" s="3"/>
      <c r="O26" s="3"/>
    </row>
    <row r="27" spans="1:15" s="6" customFormat="1" ht="19.5" customHeight="1" thickBot="1" x14ac:dyDescent="0.2">
      <c r="A27" s="12" t="s">
        <v>66</v>
      </c>
      <c r="B27" s="15">
        <v>100</v>
      </c>
      <c r="C27" s="32"/>
      <c r="D27" s="1"/>
      <c r="E27" s="30"/>
      <c r="F27" s="28"/>
      <c r="G27" s="29"/>
      <c r="H27" s="66"/>
      <c r="I27" s="69" t="s">
        <v>143</v>
      </c>
      <c r="J27" s="70"/>
      <c r="K27" s="74"/>
      <c r="L27" s="66"/>
      <c r="M27" s="62" t="s">
        <v>9</v>
      </c>
      <c r="N27" s="63" t="s">
        <v>12</v>
      </c>
      <c r="O27" s="64" t="s">
        <v>5</v>
      </c>
    </row>
    <row r="28" spans="1:15" s="1" customFormat="1" ht="19.5" customHeight="1" x14ac:dyDescent="0.15">
      <c r="A28" s="12" t="s">
        <v>67</v>
      </c>
      <c r="B28" s="15">
        <v>100</v>
      </c>
      <c r="C28" s="32"/>
      <c r="E28" s="30"/>
      <c r="F28" s="28"/>
      <c r="G28" s="29"/>
      <c r="H28" s="66"/>
      <c r="I28" s="69" t="s">
        <v>144</v>
      </c>
      <c r="J28" s="70"/>
      <c r="K28" s="74"/>
      <c r="L28" s="66"/>
      <c r="M28" s="69" t="s">
        <v>159</v>
      </c>
      <c r="N28" s="70">
        <v>0</v>
      </c>
      <c r="O28" s="74"/>
    </row>
    <row r="29" spans="1:15" s="1" customFormat="1" ht="19.5" customHeight="1" thickBot="1" x14ac:dyDescent="0.2">
      <c r="A29" s="12" t="s">
        <v>68</v>
      </c>
      <c r="B29" s="15">
        <v>150</v>
      </c>
      <c r="C29" s="32"/>
      <c r="E29" s="77" t="s">
        <v>34</v>
      </c>
      <c r="F29" s="3"/>
      <c r="G29" s="3"/>
      <c r="H29" s="66"/>
      <c r="I29" s="69" t="s">
        <v>145</v>
      </c>
      <c r="J29" s="70"/>
      <c r="K29" s="74"/>
      <c r="L29" s="66"/>
      <c r="M29" s="69" t="s">
        <v>160</v>
      </c>
      <c r="N29" s="70"/>
      <c r="O29" s="71"/>
    </row>
    <row r="30" spans="1:15" s="1" customFormat="1" ht="19.5" customHeight="1" thickBot="1" x14ac:dyDescent="0.2">
      <c r="A30" s="12" t="s">
        <v>69</v>
      </c>
      <c r="B30" s="15">
        <v>100</v>
      </c>
      <c r="C30" s="32"/>
      <c r="E30" s="62" t="s">
        <v>9</v>
      </c>
      <c r="F30" s="63" t="s">
        <v>12</v>
      </c>
      <c r="G30" s="64" t="s">
        <v>5</v>
      </c>
      <c r="H30" s="66"/>
      <c r="I30" s="69" t="s">
        <v>146</v>
      </c>
      <c r="J30" s="70"/>
      <c r="K30" s="75"/>
      <c r="L30" s="66"/>
      <c r="M30" s="69" t="s">
        <v>161</v>
      </c>
      <c r="N30" s="70"/>
      <c r="O30" s="71"/>
    </row>
    <row r="31" spans="1:15" s="1" customFormat="1" ht="19.5" customHeight="1" x14ac:dyDescent="0.15">
      <c r="A31" s="12" t="s">
        <v>70</v>
      </c>
      <c r="B31" s="15">
        <v>50</v>
      </c>
      <c r="C31" s="32"/>
      <c r="E31" s="11" t="s">
        <v>134</v>
      </c>
      <c r="F31" s="14">
        <v>100</v>
      </c>
      <c r="G31" s="35"/>
      <c r="H31" s="66"/>
      <c r="I31" s="12" t="s">
        <v>147</v>
      </c>
      <c r="J31" s="15">
        <v>50</v>
      </c>
      <c r="K31" s="36"/>
      <c r="L31" s="66"/>
      <c r="M31" s="69" t="s">
        <v>352</v>
      </c>
      <c r="N31" s="70"/>
      <c r="O31" s="71"/>
    </row>
    <row r="32" spans="1:15" s="1" customFormat="1" ht="19.5" customHeight="1" x14ac:dyDescent="0.15">
      <c r="A32" s="12"/>
      <c r="B32" s="15"/>
      <c r="C32" s="32"/>
      <c r="E32" s="12" t="s">
        <v>135</v>
      </c>
      <c r="F32" s="15">
        <v>100</v>
      </c>
      <c r="G32" s="36"/>
      <c r="H32" s="66"/>
      <c r="I32" s="12"/>
      <c r="J32" s="15"/>
      <c r="K32" s="2"/>
      <c r="L32" s="66"/>
      <c r="M32" s="69" t="s">
        <v>162</v>
      </c>
      <c r="N32" s="70"/>
      <c r="O32" s="71"/>
    </row>
    <row r="33" spans="1:15" s="1" customFormat="1" ht="19.5" customHeight="1" x14ac:dyDescent="0.15">
      <c r="A33" s="12"/>
      <c r="B33" s="15"/>
      <c r="C33" s="32"/>
      <c r="E33" s="72" t="s">
        <v>136</v>
      </c>
      <c r="F33" s="73">
        <v>100</v>
      </c>
      <c r="G33" s="36"/>
      <c r="H33" s="66"/>
      <c r="I33" s="12"/>
      <c r="J33" s="15"/>
      <c r="K33" s="2"/>
      <c r="L33" s="66"/>
      <c r="M33" s="69" t="s">
        <v>163</v>
      </c>
      <c r="N33" s="70"/>
      <c r="O33" s="71"/>
    </row>
    <row r="34" spans="1:15" s="1" customFormat="1" ht="19.5" customHeight="1" x14ac:dyDescent="0.15">
      <c r="A34" s="12"/>
      <c r="B34" s="15"/>
      <c r="C34" s="32"/>
      <c r="E34" s="72"/>
      <c r="F34" s="73"/>
      <c r="G34" s="76"/>
      <c r="H34" s="66"/>
      <c r="I34" s="12"/>
      <c r="J34" s="15"/>
      <c r="K34" s="2"/>
      <c r="L34" s="66"/>
      <c r="M34" s="69" t="s">
        <v>164</v>
      </c>
      <c r="N34" s="70"/>
      <c r="O34" s="71"/>
    </row>
    <row r="35" spans="1:15" s="1" customFormat="1" ht="19.5" customHeight="1" x14ac:dyDescent="0.15">
      <c r="A35" s="12"/>
      <c r="B35" s="15"/>
      <c r="C35" s="32"/>
      <c r="E35" s="72"/>
      <c r="F35" s="73"/>
      <c r="G35" s="76"/>
      <c r="H35" s="66"/>
      <c r="I35" s="12"/>
      <c r="J35" s="15"/>
      <c r="K35" s="2"/>
      <c r="M35" s="12"/>
      <c r="N35" s="15"/>
      <c r="O35" s="2"/>
    </row>
    <row r="36" spans="1:15" s="1" customFormat="1" ht="19.5" customHeight="1" x14ac:dyDescent="0.15">
      <c r="A36" s="13"/>
      <c r="B36" s="16"/>
      <c r="C36" s="103"/>
      <c r="E36" s="12"/>
      <c r="F36" s="15"/>
      <c r="G36" s="36"/>
      <c r="H36" s="66"/>
      <c r="I36" s="37"/>
      <c r="J36" s="38"/>
      <c r="K36" s="2"/>
      <c r="M36" s="21"/>
      <c r="N36" s="15"/>
      <c r="O36" s="2"/>
    </row>
    <row r="37" spans="1:15" s="1" customFormat="1" ht="19.5" customHeight="1" thickBot="1" x14ac:dyDescent="0.2">
      <c r="A37" s="17" t="s">
        <v>17</v>
      </c>
      <c r="B37" s="18">
        <f>SUM(B9:B36)</f>
        <v>3000</v>
      </c>
      <c r="C37" s="33">
        <f>SUM(C9:C36)</f>
        <v>0</v>
      </c>
      <c r="E37" s="17" t="s">
        <v>6</v>
      </c>
      <c r="F37" s="18">
        <f>SUM(F31:F36)</f>
        <v>300</v>
      </c>
      <c r="G37" s="33">
        <f>SUM(G31:G36)</f>
        <v>0</v>
      </c>
      <c r="H37" s="66"/>
      <c r="I37" s="53" t="s">
        <v>2</v>
      </c>
      <c r="J37" s="54">
        <f>SUM(J20:J36)</f>
        <v>250</v>
      </c>
      <c r="K37" s="55">
        <f>SUM(K20:K36)</f>
        <v>0</v>
      </c>
      <c r="M37" s="17" t="s">
        <v>4</v>
      </c>
      <c r="N37" s="18">
        <f>SUM(N28:N36)</f>
        <v>0</v>
      </c>
      <c r="O37" s="4">
        <f>SUM(O28:O36)</f>
        <v>0</v>
      </c>
    </row>
    <row r="38" spans="1:15" s="1" customFormat="1" ht="19.5" customHeight="1" x14ac:dyDescent="0.15">
      <c r="A38" s="27"/>
      <c r="B38" s="27"/>
      <c r="C38" s="27"/>
      <c r="D38" s="27"/>
      <c r="E38" s="27"/>
      <c r="F38" s="27"/>
      <c r="G38" s="27"/>
      <c r="H38" s="66"/>
    </row>
    <row r="39" spans="1:15" s="1" customFormat="1" ht="19.5" customHeight="1" x14ac:dyDescent="0.15">
      <c r="A39" s="102"/>
      <c r="B39" s="102"/>
      <c r="C39" s="102"/>
      <c r="D39" s="102"/>
      <c r="E39" s="102"/>
      <c r="F39" s="102"/>
      <c r="G39" s="102"/>
      <c r="H39" s="66"/>
      <c r="N39" s="183" t="s">
        <v>245</v>
      </c>
      <c r="O39" s="183"/>
    </row>
    <row r="40" spans="1:15" s="1" customFormat="1" ht="19.5" customHeight="1" x14ac:dyDescent="0.15">
      <c r="A40" s="27"/>
      <c r="B40" s="27"/>
      <c r="C40" s="27"/>
      <c r="D40" s="27"/>
      <c r="E40" s="27"/>
      <c r="F40" s="27"/>
      <c r="G40" s="27"/>
      <c r="N40" s="184" t="str">
        <f>岐阜県!C41</f>
        <v>２０２５年５月</v>
      </c>
      <c r="O40" s="184"/>
    </row>
    <row r="41" spans="1:15" s="1" customFormat="1" ht="19.5" customHeight="1" x14ac:dyDescent="0.15">
      <c r="A41" s="27"/>
      <c r="B41" s="27"/>
      <c r="C41" s="27"/>
      <c r="D41" s="27"/>
      <c r="E41" s="27"/>
      <c r="F41" s="27"/>
      <c r="G41" s="27"/>
    </row>
    <row r="42" spans="1:15" ht="15" customHeight="1" x14ac:dyDescent="0.15">
      <c r="I42" s="181"/>
      <c r="J42" s="181"/>
      <c r="K42" s="181"/>
      <c r="L42" s="181"/>
      <c r="M42" s="181"/>
      <c r="N42" s="181"/>
      <c r="O42" s="181"/>
    </row>
    <row r="43" spans="1:15" ht="15" customHeight="1" x14ac:dyDescent="0.15">
      <c r="I43" s="181"/>
      <c r="J43" s="181"/>
      <c r="K43" s="181"/>
      <c r="L43" s="181"/>
      <c r="M43" s="181"/>
      <c r="N43" s="181"/>
      <c r="O43" s="181"/>
    </row>
    <row r="44" spans="1:15" ht="15" customHeight="1" x14ac:dyDescent="0.15">
      <c r="I44" s="182"/>
      <c r="J44" s="182"/>
      <c r="K44" s="182"/>
      <c r="L44" s="182"/>
      <c r="M44" s="182"/>
      <c r="N44" s="182"/>
      <c r="O44" s="182"/>
    </row>
    <row r="45" spans="1:15" ht="15" customHeight="1" x14ac:dyDescent="0.15">
      <c r="I45" s="182"/>
      <c r="J45" s="182"/>
      <c r="K45" s="182"/>
      <c r="L45" s="182"/>
      <c r="M45" s="182"/>
      <c r="N45" s="182"/>
      <c r="O45" s="182"/>
    </row>
    <row r="46" spans="1:15" ht="15" customHeight="1" x14ac:dyDescent="0.15">
      <c r="I46" s="181"/>
      <c r="J46" s="181"/>
      <c r="K46" s="181"/>
      <c r="L46" s="181"/>
      <c r="M46" s="181"/>
      <c r="N46" s="181"/>
      <c r="O46" s="181"/>
    </row>
    <row r="47" spans="1:15" ht="15" customHeight="1" x14ac:dyDescent="0.15">
      <c r="I47" s="181"/>
      <c r="J47" s="181"/>
      <c r="K47" s="181"/>
      <c r="L47" s="181"/>
      <c r="M47" s="181"/>
      <c r="N47" s="181"/>
      <c r="O47" s="181"/>
    </row>
    <row r="48" spans="1:15" ht="15" customHeight="1" x14ac:dyDescent="0.15"/>
  </sheetData>
  <mergeCells count="20">
    <mergeCell ref="N2:O2"/>
    <mergeCell ref="N3:O5"/>
    <mergeCell ref="I42:O42"/>
    <mergeCell ref="N39:O39"/>
    <mergeCell ref="N40:O40"/>
    <mergeCell ref="I2:I5"/>
    <mergeCell ref="J2:M5"/>
    <mergeCell ref="A2:A3"/>
    <mergeCell ref="B2:E3"/>
    <mergeCell ref="B4:E5"/>
    <mergeCell ref="A4:A5"/>
    <mergeCell ref="G2:H3"/>
    <mergeCell ref="F2:F3"/>
    <mergeCell ref="G4:H5"/>
    <mergeCell ref="F4:F5"/>
    <mergeCell ref="I43:O43"/>
    <mergeCell ref="I46:O46"/>
    <mergeCell ref="I47:O47"/>
    <mergeCell ref="I45:O45"/>
    <mergeCell ref="I44:O44"/>
  </mergeCells>
  <phoneticPr fontId="2"/>
  <printOptions horizontalCentered="1"/>
  <pageMargins left="0.2" right="0.39370078740157483" top="0.37" bottom="0.28999999999999998" header="0.27" footer="0.21"/>
  <pageSetup paperSize="9" scale="74" orientation="landscape" verticalDpi="96" r:id="rId1"/>
  <headerFooter alignWithMargins="0"/>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1"/>
  <sheetViews>
    <sheetView showZeros="0" zoomScale="70" zoomScaleNormal="70" zoomScaleSheetLayoutView="75" workbookViewId="0"/>
  </sheetViews>
  <sheetFormatPr defaultRowHeight="19.5" customHeight="1" x14ac:dyDescent="0.15"/>
  <cols>
    <col min="1" max="1" width="12.625" style="20" customWidth="1"/>
    <col min="2" max="4" width="12.625" style="5" customWidth="1"/>
    <col min="5" max="5" width="12.625" style="20" customWidth="1"/>
    <col min="6" max="6" width="13.25" style="5" customWidth="1"/>
    <col min="7" max="8" width="12.625" style="5" customWidth="1"/>
    <col min="9" max="9" width="12.625" style="20" customWidth="1"/>
    <col min="10" max="12" width="12.625" style="5" customWidth="1"/>
    <col min="13" max="13" width="12.625" style="20" customWidth="1"/>
    <col min="14" max="15" width="12.625" style="5" customWidth="1"/>
    <col min="16" max="16384" width="9" style="5"/>
  </cols>
  <sheetData>
    <row r="1" spans="1:15" s="99" customFormat="1" ht="42" customHeight="1" x14ac:dyDescent="0.3">
      <c r="A1" s="96" t="s">
        <v>239</v>
      </c>
      <c r="B1" s="97"/>
      <c r="C1" s="97"/>
      <c r="D1" s="97"/>
      <c r="E1" s="97"/>
      <c r="F1" s="97"/>
      <c r="G1" s="97"/>
      <c r="H1" s="97"/>
      <c r="I1" s="98"/>
      <c r="J1" s="98"/>
      <c r="K1" s="98"/>
      <c r="L1" s="5"/>
    </row>
    <row r="2" spans="1:15" s="100" customFormat="1" ht="21.75" customHeight="1" x14ac:dyDescent="0.15">
      <c r="A2" s="168" t="s">
        <v>240</v>
      </c>
      <c r="B2" s="164">
        <f>岐阜県!B2</f>
        <v>0</v>
      </c>
      <c r="C2" s="164"/>
      <c r="D2" s="164"/>
      <c r="E2" s="165"/>
      <c r="F2" s="168" t="s">
        <v>241</v>
      </c>
      <c r="G2" s="164">
        <f>岐阜県!B4</f>
        <v>0</v>
      </c>
      <c r="H2" s="165"/>
      <c r="I2" s="192" t="s">
        <v>256</v>
      </c>
      <c r="J2" s="172">
        <f>岐阜県!B1</f>
        <v>0</v>
      </c>
      <c r="K2" s="172"/>
      <c r="L2" s="172"/>
      <c r="M2" s="173"/>
      <c r="N2" s="180" t="s">
        <v>242</v>
      </c>
      <c r="O2" s="180"/>
    </row>
    <row r="3" spans="1:15" s="100" customFormat="1" ht="21.75" customHeight="1" x14ac:dyDescent="0.15">
      <c r="A3" s="168"/>
      <c r="B3" s="166"/>
      <c r="C3" s="166"/>
      <c r="D3" s="166"/>
      <c r="E3" s="167"/>
      <c r="F3" s="168"/>
      <c r="G3" s="166"/>
      <c r="H3" s="167"/>
      <c r="I3" s="193"/>
      <c r="J3" s="175"/>
      <c r="K3" s="175"/>
      <c r="L3" s="175"/>
      <c r="M3" s="176"/>
      <c r="N3" s="190">
        <f>岐阜県!B5</f>
        <v>0</v>
      </c>
      <c r="O3" s="191"/>
    </row>
    <row r="4" spans="1:15" s="100" customFormat="1" ht="21.75" customHeight="1" x14ac:dyDescent="0.15">
      <c r="A4" s="168" t="s">
        <v>243</v>
      </c>
      <c r="B4" s="164">
        <f>岐阜県!B3</f>
        <v>0</v>
      </c>
      <c r="C4" s="164"/>
      <c r="D4" s="164"/>
      <c r="E4" s="165"/>
      <c r="F4" s="168" t="s">
        <v>244</v>
      </c>
      <c r="G4" s="169">
        <f>C17+C23+C37+G16+G25+G37+K25+K37+O23+O37</f>
        <v>0</v>
      </c>
      <c r="H4" s="165"/>
      <c r="I4" s="193"/>
      <c r="J4" s="175"/>
      <c r="K4" s="175"/>
      <c r="L4" s="175"/>
      <c r="M4" s="176"/>
      <c r="N4" s="158"/>
      <c r="O4" s="159"/>
    </row>
    <row r="5" spans="1:15" s="100" customFormat="1" ht="21.75" customHeight="1" x14ac:dyDescent="0.15">
      <c r="A5" s="168"/>
      <c r="B5" s="166"/>
      <c r="C5" s="166"/>
      <c r="D5" s="166"/>
      <c r="E5" s="167"/>
      <c r="F5" s="168"/>
      <c r="G5" s="166"/>
      <c r="H5" s="167"/>
      <c r="I5" s="194"/>
      <c r="J5" s="178"/>
      <c r="K5" s="178"/>
      <c r="L5" s="178"/>
      <c r="M5" s="179"/>
      <c r="N5" s="160"/>
      <c r="O5" s="161"/>
    </row>
    <row r="6" spans="1:15" s="99" customFormat="1" ht="19.5" customHeight="1" x14ac:dyDescent="0.15"/>
    <row r="7" spans="1:15" ht="19.5" customHeight="1" thickBot="1" x14ac:dyDescent="0.2">
      <c r="A7" s="10" t="s">
        <v>39</v>
      </c>
      <c r="B7" s="3"/>
      <c r="C7" s="3"/>
      <c r="E7" s="10" t="s">
        <v>42</v>
      </c>
      <c r="F7" s="3"/>
      <c r="G7" s="3"/>
      <c r="I7" s="7" t="s">
        <v>198</v>
      </c>
      <c r="M7" s="7" t="s">
        <v>47</v>
      </c>
    </row>
    <row r="8" spans="1:15" s="1" customFormat="1" ht="19.5" customHeight="1" thickBot="1" x14ac:dyDescent="0.2">
      <c r="A8" s="62" t="s">
        <v>9</v>
      </c>
      <c r="B8" s="63" t="s">
        <v>12</v>
      </c>
      <c r="C8" s="64" t="s">
        <v>5</v>
      </c>
      <c r="E8" s="62" t="s">
        <v>9</v>
      </c>
      <c r="F8" s="63" t="s">
        <v>12</v>
      </c>
      <c r="G8" s="64" t="s">
        <v>5</v>
      </c>
      <c r="I8" s="62" t="s">
        <v>9</v>
      </c>
      <c r="J8" s="63" t="s">
        <v>8</v>
      </c>
      <c r="K8" s="64" t="s">
        <v>0</v>
      </c>
      <c r="L8" s="5"/>
      <c r="M8" s="62" t="s">
        <v>9</v>
      </c>
      <c r="N8" s="63" t="s">
        <v>13</v>
      </c>
      <c r="O8" s="64" t="s">
        <v>0</v>
      </c>
    </row>
    <row r="9" spans="1:15" s="1" customFormat="1" ht="19.5" customHeight="1" x14ac:dyDescent="0.15">
      <c r="A9" s="11" t="s">
        <v>165</v>
      </c>
      <c r="B9" s="14">
        <v>150</v>
      </c>
      <c r="C9" s="35"/>
      <c r="D9" s="66"/>
      <c r="E9" s="11" t="s">
        <v>182</v>
      </c>
      <c r="F9" s="14">
        <v>250</v>
      </c>
      <c r="G9" s="35"/>
      <c r="I9" s="12" t="s">
        <v>199</v>
      </c>
      <c r="J9" s="15">
        <v>100</v>
      </c>
      <c r="K9" s="32"/>
      <c r="L9" s="66"/>
      <c r="M9" s="19" t="s">
        <v>221</v>
      </c>
      <c r="N9" s="14">
        <v>300</v>
      </c>
      <c r="O9" s="105"/>
    </row>
    <row r="10" spans="1:15" s="1" customFormat="1" ht="19.5" customHeight="1" x14ac:dyDescent="0.15">
      <c r="A10" s="12" t="s">
        <v>166</v>
      </c>
      <c r="B10" s="15">
        <v>200</v>
      </c>
      <c r="C10" s="36"/>
      <c r="D10" s="66"/>
      <c r="E10" s="12" t="s">
        <v>183</v>
      </c>
      <c r="F10" s="15">
        <v>50</v>
      </c>
      <c r="G10" s="36"/>
      <c r="I10" s="12" t="s">
        <v>200</v>
      </c>
      <c r="J10" s="15">
        <v>50</v>
      </c>
      <c r="K10" s="32"/>
      <c r="L10" s="66"/>
      <c r="M10" s="69" t="s">
        <v>222</v>
      </c>
      <c r="N10" s="70">
        <v>0</v>
      </c>
      <c r="O10" s="74"/>
    </row>
    <row r="11" spans="1:15" s="1" customFormat="1" ht="19.5" customHeight="1" x14ac:dyDescent="0.15">
      <c r="A11" s="12" t="s">
        <v>167</v>
      </c>
      <c r="B11" s="15">
        <v>150</v>
      </c>
      <c r="C11" s="36"/>
      <c r="D11" s="66"/>
      <c r="E11" s="12" t="s">
        <v>184</v>
      </c>
      <c r="F11" s="15">
        <v>50</v>
      </c>
      <c r="G11" s="36"/>
      <c r="I11" s="12" t="s">
        <v>201</v>
      </c>
      <c r="J11" s="15">
        <v>50</v>
      </c>
      <c r="K11" s="32"/>
      <c r="L11" s="66"/>
      <c r="M11" s="12" t="s">
        <v>223</v>
      </c>
      <c r="N11" s="15">
        <v>50</v>
      </c>
      <c r="O11" s="32"/>
    </row>
    <row r="12" spans="1:15" s="1" customFormat="1" ht="19.5" customHeight="1" x14ac:dyDescent="0.15">
      <c r="A12" s="12" t="s">
        <v>168</v>
      </c>
      <c r="B12" s="15">
        <v>150</v>
      </c>
      <c r="C12" s="36"/>
      <c r="D12" s="66"/>
      <c r="E12" s="12" t="s">
        <v>185</v>
      </c>
      <c r="F12" s="15">
        <v>100</v>
      </c>
      <c r="G12" s="36"/>
      <c r="I12" s="69" t="s">
        <v>202</v>
      </c>
      <c r="J12" s="70">
        <v>0</v>
      </c>
      <c r="K12" s="74"/>
      <c r="L12" s="66"/>
      <c r="M12" s="85" t="s">
        <v>224</v>
      </c>
      <c r="N12" s="70"/>
      <c r="O12" s="74"/>
    </row>
    <row r="13" spans="1:15" s="1" customFormat="1" ht="19.5" customHeight="1" x14ac:dyDescent="0.15">
      <c r="A13" s="12" t="s">
        <v>169</v>
      </c>
      <c r="B13" s="15">
        <v>50</v>
      </c>
      <c r="C13" s="36"/>
      <c r="D13" s="66"/>
      <c r="E13" s="12" t="s">
        <v>186</v>
      </c>
      <c r="F13" s="15">
        <v>100</v>
      </c>
      <c r="G13" s="36"/>
      <c r="I13" s="69" t="s">
        <v>203</v>
      </c>
      <c r="J13" s="70">
        <v>0</v>
      </c>
      <c r="K13" s="74"/>
      <c r="L13" s="66"/>
      <c r="M13" s="69" t="s">
        <v>225</v>
      </c>
      <c r="N13" s="70"/>
      <c r="O13" s="74"/>
    </row>
    <row r="14" spans="1:15" s="1" customFormat="1" ht="19.5" customHeight="1" x14ac:dyDescent="0.15">
      <c r="A14" s="12" t="s">
        <v>170</v>
      </c>
      <c r="B14" s="15">
        <v>50</v>
      </c>
      <c r="C14" s="36"/>
      <c r="D14" s="66"/>
      <c r="E14" s="12"/>
      <c r="F14" s="15"/>
      <c r="G14" s="36"/>
      <c r="I14" s="69" t="s">
        <v>204</v>
      </c>
      <c r="J14" s="70">
        <v>0</v>
      </c>
      <c r="K14" s="74"/>
      <c r="L14" s="66"/>
      <c r="M14" s="69" t="s">
        <v>226</v>
      </c>
      <c r="N14" s="70">
        <v>0</v>
      </c>
      <c r="O14" s="74"/>
    </row>
    <row r="15" spans="1:15" s="1" customFormat="1" ht="19.5" customHeight="1" x14ac:dyDescent="0.15">
      <c r="A15" s="11"/>
      <c r="B15" s="14"/>
      <c r="C15" s="36"/>
      <c r="D15" s="66"/>
      <c r="E15" s="11"/>
      <c r="F15" s="14"/>
      <c r="G15" s="36"/>
      <c r="I15" s="69" t="s">
        <v>205</v>
      </c>
      <c r="J15" s="70"/>
      <c r="K15" s="74"/>
      <c r="L15" s="66"/>
      <c r="M15" s="85" t="s">
        <v>227</v>
      </c>
      <c r="N15" s="70"/>
      <c r="O15" s="74"/>
    </row>
    <row r="16" spans="1:15" s="3" customFormat="1" ht="19.5" customHeight="1" thickBot="1" x14ac:dyDescent="0.2">
      <c r="A16" s="12"/>
      <c r="B16" s="15"/>
      <c r="C16" s="36"/>
      <c r="D16" s="66"/>
      <c r="E16" s="53" t="s">
        <v>6</v>
      </c>
      <c r="F16" s="54">
        <f>SUM(F9:F15)</f>
        <v>550</v>
      </c>
      <c r="G16" s="55">
        <f>SUM(G9:G15)</f>
        <v>0</v>
      </c>
      <c r="I16" s="69" t="s">
        <v>206</v>
      </c>
      <c r="J16" s="70"/>
      <c r="K16" s="74"/>
      <c r="L16" s="5"/>
      <c r="M16" s="69" t="s">
        <v>228</v>
      </c>
      <c r="N16" s="70"/>
      <c r="O16" s="74"/>
    </row>
    <row r="17" spans="1:15" s="1" customFormat="1" ht="19.5" customHeight="1" thickBot="1" x14ac:dyDescent="0.2">
      <c r="A17" s="53" t="s">
        <v>6</v>
      </c>
      <c r="B17" s="54">
        <f>SUM(B9:B16)</f>
        <v>750</v>
      </c>
      <c r="C17" s="55">
        <f>SUM(C9:C16)</f>
        <v>0</v>
      </c>
      <c r="D17" s="66"/>
      <c r="E17" s="10" t="s">
        <v>43</v>
      </c>
      <c r="F17" s="3"/>
      <c r="G17" s="3"/>
      <c r="I17" s="69" t="s">
        <v>207</v>
      </c>
      <c r="J17" s="70">
        <v>0</v>
      </c>
      <c r="K17" s="74"/>
      <c r="L17" s="5"/>
      <c r="M17" s="78" t="s">
        <v>229</v>
      </c>
      <c r="N17" s="79">
        <v>0</v>
      </c>
      <c r="O17" s="148"/>
    </row>
    <row r="18" spans="1:15" s="1" customFormat="1" ht="19.5" customHeight="1" thickBot="1" x14ac:dyDescent="0.2">
      <c r="A18" s="10" t="s">
        <v>171</v>
      </c>
      <c r="B18" s="3"/>
      <c r="C18" s="3"/>
      <c r="D18" s="66"/>
      <c r="E18" s="62" t="s">
        <v>9</v>
      </c>
      <c r="F18" s="63" t="s">
        <v>12</v>
      </c>
      <c r="G18" s="64" t="s">
        <v>5</v>
      </c>
      <c r="I18" s="69" t="s">
        <v>208</v>
      </c>
      <c r="J18" s="70">
        <v>0</v>
      </c>
      <c r="K18" s="74"/>
      <c r="L18" s="5"/>
      <c r="M18" s="69" t="s">
        <v>230</v>
      </c>
      <c r="N18" s="70"/>
      <c r="O18" s="74"/>
    </row>
    <row r="19" spans="1:15" s="1" customFormat="1" ht="19.5" customHeight="1" thickBot="1" x14ac:dyDescent="0.2">
      <c r="A19" s="62" t="s">
        <v>9</v>
      </c>
      <c r="B19" s="63" t="s">
        <v>12</v>
      </c>
      <c r="C19" s="64" t="s">
        <v>5</v>
      </c>
      <c r="E19" s="11" t="s">
        <v>187</v>
      </c>
      <c r="F19" s="14">
        <v>150</v>
      </c>
      <c r="G19" s="35"/>
      <c r="I19" s="69" t="s">
        <v>209</v>
      </c>
      <c r="J19" s="70"/>
      <c r="K19" s="75"/>
      <c r="L19" s="5"/>
      <c r="M19" s="69" t="s">
        <v>231</v>
      </c>
      <c r="N19" s="70"/>
      <c r="O19" s="74"/>
    </row>
    <row r="20" spans="1:15" s="1" customFormat="1" ht="19.5" customHeight="1" x14ac:dyDescent="0.15">
      <c r="A20" s="11" t="s">
        <v>172</v>
      </c>
      <c r="B20" s="14">
        <v>50</v>
      </c>
      <c r="C20" s="35"/>
      <c r="E20" s="12" t="s">
        <v>188</v>
      </c>
      <c r="F20" s="15">
        <v>100</v>
      </c>
      <c r="G20" s="36"/>
      <c r="I20" s="69" t="s">
        <v>210</v>
      </c>
      <c r="J20" s="70"/>
      <c r="K20" s="75"/>
      <c r="L20" s="5"/>
      <c r="M20" s="12"/>
      <c r="N20" s="15"/>
      <c r="O20" s="32"/>
    </row>
    <row r="21" spans="1:15" s="1" customFormat="1" ht="19.5" customHeight="1" x14ac:dyDescent="0.15">
      <c r="A21" s="12"/>
      <c r="B21" s="15"/>
      <c r="C21" s="36"/>
      <c r="E21" s="12" t="s">
        <v>189</v>
      </c>
      <c r="F21" s="15">
        <v>50</v>
      </c>
      <c r="G21" s="36"/>
      <c r="I21" s="78" t="s">
        <v>211</v>
      </c>
      <c r="J21" s="79"/>
      <c r="K21" s="148"/>
      <c r="L21" s="5"/>
      <c r="M21" s="12"/>
      <c r="N21" s="15"/>
      <c r="O21" s="32"/>
    </row>
    <row r="22" spans="1:15" s="1" customFormat="1" ht="19.5" customHeight="1" x14ac:dyDescent="0.15">
      <c r="A22" s="12"/>
      <c r="B22" s="15"/>
      <c r="C22" s="36"/>
      <c r="E22" s="69" t="s">
        <v>190</v>
      </c>
      <c r="F22" s="70">
        <v>0</v>
      </c>
      <c r="G22" s="75"/>
      <c r="I22" s="69" t="s">
        <v>212</v>
      </c>
      <c r="J22" s="70"/>
      <c r="K22" s="71"/>
      <c r="L22" s="5"/>
      <c r="M22" s="12"/>
      <c r="N22" s="15"/>
      <c r="O22" s="32"/>
    </row>
    <row r="23" spans="1:15" s="1" customFormat="1" ht="19.5" customHeight="1" thickBot="1" x14ac:dyDescent="0.2">
      <c r="A23" s="53" t="s">
        <v>6</v>
      </c>
      <c r="B23" s="54">
        <f>SUM(B20:B22)</f>
        <v>50</v>
      </c>
      <c r="C23" s="55">
        <f>SUM(C20:C22)</f>
        <v>0</v>
      </c>
      <c r="E23" s="12"/>
      <c r="F23" s="15"/>
      <c r="G23" s="36"/>
      <c r="I23" s="12"/>
      <c r="J23" s="15"/>
      <c r="K23" s="2"/>
      <c r="L23" s="5"/>
      <c r="M23" s="17" t="s">
        <v>4</v>
      </c>
      <c r="N23" s="18">
        <f>SUM(N9:N22)</f>
        <v>350</v>
      </c>
      <c r="O23" s="4">
        <f>SUM(O9:O22)</f>
        <v>0</v>
      </c>
    </row>
    <row r="24" spans="1:15" s="1" customFormat="1" ht="19.5" customHeight="1" thickBot="1" x14ac:dyDescent="0.2">
      <c r="A24" s="10" t="s">
        <v>41</v>
      </c>
      <c r="B24" s="3"/>
      <c r="C24" s="3"/>
      <c r="E24" s="12"/>
      <c r="F24" s="15"/>
      <c r="G24" s="36"/>
      <c r="I24" s="12"/>
      <c r="J24" s="15"/>
      <c r="K24" s="2"/>
      <c r="L24" s="66"/>
      <c r="M24" s="86" t="s">
        <v>48</v>
      </c>
      <c r="N24" s="87"/>
      <c r="O24" s="88"/>
    </row>
    <row r="25" spans="1:15" s="1" customFormat="1" ht="19.5" customHeight="1" thickBot="1" x14ac:dyDescent="0.2">
      <c r="A25" s="62" t="s">
        <v>9</v>
      </c>
      <c r="B25" s="63" t="s">
        <v>13</v>
      </c>
      <c r="C25" s="64" t="s">
        <v>0</v>
      </c>
      <c r="E25" s="53" t="s">
        <v>6</v>
      </c>
      <c r="F25" s="54">
        <f>SUM(F19:F24)</f>
        <v>300</v>
      </c>
      <c r="G25" s="55">
        <f>SUM(G19:G24)</f>
        <v>0</v>
      </c>
      <c r="I25" s="53" t="s">
        <v>2</v>
      </c>
      <c r="J25" s="54">
        <f>SUM(J9:J24)</f>
        <v>200</v>
      </c>
      <c r="K25" s="55">
        <f>SUM(K9:K24)</f>
        <v>0</v>
      </c>
      <c r="L25" s="66"/>
      <c r="M25" s="62" t="s">
        <v>9</v>
      </c>
      <c r="N25" s="63" t="s">
        <v>13</v>
      </c>
      <c r="O25" s="64" t="s">
        <v>0</v>
      </c>
    </row>
    <row r="26" spans="1:15" s="3" customFormat="1" ht="19.5" customHeight="1" thickBot="1" x14ac:dyDescent="0.2">
      <c r="A26" s="92" t="s">
        <v>173</v>
      </c>
      <c r="B26" s="93">
        <v>500</v>
      </c>
      <c r="C26" s="94"/>
      <c r="E26" s="10" t="s">
        <v>44</v>
      </c>
      <c r="I26" s="7" t="s">
        <v>46</v>
      </c>
      <c r="J26" s="5"/>
      <c r="K26" s="5"/>
      <c r="L26" s="66"/>
      <c r="M26" s="78" t="s">
        <v>232</v>
      </c>
      <c r="N26" s="79"/>
      <c r="O26" s="89"/>
    </row>
    <row r="27" spans="1:15" s="1" customFormat="1" ht="19.5" customHeight="1" thickBot="1" x14ac:dyDescent="0.2">
      <c r="A27" s="24" t="s">
        <v>174</v>
      </c>
      <c r="B27" s="15">
        <v>150</v>
      </c>
      <c r="C27" s="32"/>
      <c r="E27" s="62" t="s">
        <v>9</v>
      </c>
      <c r="F27" s="63" t="s">
        <v>13</v>
      </c>
      <c r="G27" s="64" t="s">
        <v>0</v>
      </c>
      <c r="I27" s="62" t="s">
        <v>9</v>
      </c>
      <c r="J27" s="63" t="s">
        <v>8</v>
      </c>
      <c r="K27" s="64" t="s">
        <v>0</v>
      </c>
      <c r="L27" s="66"/>
      <c r="M27" s="69" t="s">
        <v>233</v>
      </c>
      <c r="N27" s="70"/>
      <c r="O27" s="71"/>
    </row>
    <row r="28" spans="1:15" s="1" customFormat="1" ht="19.5" customHeight="1" x14ac:dyDescent="0.15">
      <c r="A28" s="12" t="s">
        <v>175</v>
      </c>
      <c r="B28" s="15">
        <v>150</v>
      </c>
      <c r="C28" s="32"/>
      <c r="D28" s="66"/>
      <c r="E28" s="22" t="s">
        <v>353</v>
      </c>
      <c r="F28" s="23">
        <v>100</v>
      </c>
      <c r="G28" s="34"/>
      <c r="I28" s="12" t="s">
        <v>213</v>
      </c>
      <c r="J28" s="15">
        <v>50</v>
      </c>
      <c r="K28" s="2"/>
      <c r="L28" s="66"/>
      <c r="M28" s="69" t="s">
        <v>234</v>
      </c>
      <c r="N28" s="70">
        <v>0</v>
      </c>
      <c r="O28" s="74"/>
    </row>
    <row r="29" spans="1:15" s="1" customFormat="1" ht="19.5" customHeight="1" x14ac:dyDescent="0.15">
      <c r="A29" s="12" t="s">
        <v>254</v>
      </c>
      <c r="B29" s="15">
        <v>100</v>
      </c>
      <c r="C29" s="32"/>
      <c r="D29" s="66"/>
      <c r="E29" s="24" t="s">
        <v>191</v>
      </c>
      <c r="F29" s="15">
        <v>100</v>
      </c>
      <c r="G29" s="32"/>
      <c r="I29" s="69" t="s">
        <v>214</v>
      </c>
      <c r="J29" s="70"/>
      <c r="K29" s="71"/>
      <c r="L29" s="66"/>
      <c r="M29" s="69" t="s">
        <v>235</v>
      </c>
      <c r="N29" s="70"/>
      <c r="O29" s="71"/>
    </row>
    <row r="30" spans="1:15" s="1" customFormat="1" ht="19.5" customHeight="1" x14ac:dyDescent="0.15">
      <c r="A30" s="12" t="s">
        <v>176</v>
      </c>
      <c r="B30" s="15">
        <v>200</v>
      </c>
      <c r="C30" s="32"/>
      <c r="D30" s="66"/>
      <c r="E30" s="69" t="s">
        <v>192</v>
      </c>
      <c r="F30" s="70"/>
      <c r="G30" s="74"/>
      <c r="I30" s="69" t="s">
        <v>215</v>
      </c>
      <c r="J30" s="70"/>
      <c r="K30" s="71"/>
      <c r="L30" s="66"/>
      <c r="M30" s="69" t="s">
        <v>236</v>
      </c>
      <c r="N30" s="70"/>
      <c r="O30" s="71"/>
    </row>
    <row r="31" spans="1:15" s="1" customFormat="1" ht="19.5" customHeight="1" x14ac:dyDescent="0.15">
      <c r="A31" s="12" t="s">
        <v>177</v>
      </c>
      <c r="B31" s="15">
        <v>50</v>
      </c>
      <c r="C31" s="32"/>
      <c r="D31" s="66"/>
      <c r="E31" s="69" t="s">
        <v>197</v>
      </c>
      <c r="F31" s="70"/>
      <c r="G31" s="74"/>
      <c r="I31" s="12" t="s">
        <v>216</v>
      </c>
      <c r="J31" s="15">
        <v>50</v>
      </c>
      <c r="K31" s="2"/>
      <c r="L31" s="66"/>
      <c r="M31" s="69" t="s">
        <v>237</v>
      </c>
      <c r="N31" s="70"/>
      <c r="O31" s="71"/>
    </row>
    <row r="32" spans="1:15" s="1" customFormat="1" ht="19.5" customHeight="1" x14ac:dyDescent="0.15">
      <c r="A32" s="43" t="s">
        <v>178</v>
      </c>
      <c r="B32" s="15">
        <v>150</v>
      </c>
      <c r="C32" s="32"/>
      <c r="D32" s="66"/>
      <c r="E32" s="81" t="s">
        <v>193</v>
      </c>
      <c r="F32" s="70"/>
      <c r="G32" s="74"/>
      <c r="I32" s="69" t="s">
        <v>217</v>
      </c>
      <c r="J32" s="70"/>
      <c r="K32" s="71"/>
      <c r="L32" s="66"/>
      <c r="M32" s="69" t="s">
        <v>238</v>
      </c>
      <c r="N32" s="70"/>
      <c r="O32" s="71"/>
    </row>
    <row r="33" spans="1:15" s="1" customFormat="1" ht="19.5" customHeight="1" x14ac:dyDescent="0.15">
      <c r="A33" s="12" t="s">
        <v>179</v>
      </c>
      <c r="B33" s="15">
        <v>50</v>
      </c>
      <c r="C33" s="32"/>
      <c r="D33" s="66"/>
      <c r="E33" s="69" t="s">
        <v>194</v>
      </c>
      <c r="F33" s="70"/>
      <c r="G33" s="74"/>
      <c r="I33" s="12" t="s">
        <v>218</v>
      </c>
      <c r="J33" s="16">
        <v>50</v>
      </c>
      <c r="K33" s="2"/>
      <c r="L33" s="66"/>
      <c r="M33" s="12"/>
      <c r="N33" s="15"/>
      <c r="O33" s="2"/>
    </row>
    <row r="34" spans="1:15" s="1" customFormat="1" ht="19.5" customHeight="1" x14ac:dyDescent="0.15">
      <c r="A34" s="43" t="s">
        <v>180</v>
      </c>
      <c r="B34" s="15">
        <v>150</v>
      </c>
      <c r="C34" s="32"/>
      <c r="E34" s="69" t="s">
        <v>195</v>
      </c>
      <c r="F34" s="70">
        <v>0</v>
      </c>
      <c r="G34" s="74"/>
      <c r="I34" s="83" t="s">
        <v>219</v>
      </c>
      <c r="J34" s="70"/>
      <c r="K34" s="84"/>
      <c r="L34" s="66"/>
      <c r="M34" s="12"/>
      <c r="N34" s="15"/>
      <c r="O34" s="2"/>
    </row>
    <row r="35" spans="1:15" s="1" customFormat="1" ht="19.5" customHeight="1" x14ac:dyDescent="0.15">
      <c r="A35" s="12" t="s">
        <v>181</v>
      </c>
      <c r="B35" s="15">
        <v>100</v>
      </c>
      <c r="C35" s="32"/>
      <c r="E35" s="12" t="s">
        <v>196</v>
      </c>
      <c r="F35" s="15">
        <v>50</v>
      </c>
      <c r="G35" s="32"/>
      <c r="I35" s="69" t="s">
        <v>220</v>
      </c>
      <c r="J35" s="79"/>
      <c r="K35" s="71"/>
      <c r="L35" s="5"/>
      <c r="M35" s="12"/>
      <c r="N35" s="15"/>
      <c r="O35" s="2"/>
    </row>
    <row r="36" spans="1:15" s="1" customFormat="1" ht="19.5" customHeight="1" x14ac:dyDescent="0.15">
      <c r="A36" s="12"/>
      <c r="B36" s="15"/>
      <c r="C36" s="36"/>
      <c r="E36" s="12"/>
      <c r="F36" s="15"/>
      <c r="G36" s="32"/>
      <c r="I36" s="12"/>
      <c r="J36" s="15"/>
      <c r="K36" s="25"/>
      <c r="L36" s="5"/>
      <c r="M36" s="12"/>
      <c r="N36" s="15"/>
      <c r="O36" s="2"/>
    </row>
    <row r="37" spans="1:15" s="1" customFormat="1" ht="19.5" customHeight="1" thickBot="1" x14ac:dyDescent="0.2">
      <c r="A37" s="17" t="s">
        <v>7</v>
      </c>
      <c r="B37" s="18">
        <f>SUM(B26:B36)</f>
        <v>1600</v>
      </c>
      <c r="C37" s="33">
        <f>SUM(C26:C36)</f>
        <v>0</v>
      </c>
      <c r="E37" s="17" t="s">
        <v>7</v>
      </c>
      <c r="F37" s="18">
        <f>SUM(F28:F36)</f>
        <v>250</v>
      </c>
      <c r="G37" s="33">
        <f>SUM(G28:G36)</f>
        <v>0</v>
      </c>
      <c r="I37" s="17" t="s">
        <v>14</v>
      </c>
      <c r="J37" s="18">
        <f>SUM(J28:J36)</f>
        <v>150</v>
      </c>
      <c r="K37" s="4">
        <f>SUM(K28:K36)</f>
        <v>0</v>
      </c>
      <c r="L37" s="5"/>
      <c r="M37" s="17" t="s">
        <v>1</v>
      </c>
      <c r="N37" s="18">
        <f>SUM(N26:N36)</f>
        <v>0</v>
      </c>
      <c r="O37" s="4">
        <f>SUM(O26:O36)</f>
        <v>0</v>
      </c>
    </row>
    <row r="38" spans="1:15" s="1" customFormat="1" ht="19.5" customHeight="1" x14ac:dyDescent="0.15">
      <c r="A38" s="181"/>
      <c r="B38" s="181"/>
      <c r="C38" s="181"/>
      <c r="D38" s="181"/>
      <c r="E38" s="181"/>
      <c r="F38" s="181"/>
      <c r="G38" s="181"/>
      <c r="I38" s="27"/>
      <c r="J38" s="27"/>
      <c r="K38" s="27"/>
      <c r="L38" s="27"/>
      <c r="M38" s="30"/>
      <c r="N38" s="28"/>
      <c r="O38" s="29"/>
    </row>
    <row r="39" spans="1:15" s="1" customFormat="1" ht="15" customHeight="1" x14ac:dyDescent="0.15">
      <c r="A39" s="189"/>
      <c r="B39" s="189"/>
      <c r="C39" s="189"/>
      <c r="D39" s="189"/>
      <c r="E39" s="189"/>
      <c r="F39" s="189"/>
      <c r="G39" s="189"/>
      <c r="I39" s="67"/>
      <c r="J39" s="27"/>
      <c r="K39" s="27"/>
      <c r="L39" s="27"/>
      <c r="M39" s="30"/>
      <c r="N39" s="163" t="s">
        <v>245</v>
      </c>
      <c r="O39" s="163"/>
    </row>
    <row r="40" spans="1:15" s="1" customFormat="1" ht="15" customHeight="1" x14ac:dyDescent="0.15">
      <c r="A40" s="187"/>
      <c r="B40" s="187"/>
      <c r="C40" s="187"/>
      <c r="D40" s="187"/>
      <c r="E40" s="187"/>
      <c r="F40" s="187"/>
      <c r="G40" s="187"/>
      <c r="I40" s="27"/>
      <c r="J40" s="27"/>
      <c r="K40" s="27"/>
      <c r="L40" s="27"/>
      <c r="M40" s="30"/>
      <c r="N40" s="188" t="str">
        <f>岐阜県!C41</f>
        <v>２０２５年５月</v>
      </c>
      <c r="O40" s="188"/>
    </row>
    <row r="41" spans="1:15" s="1" customFormat="1" ht="15" customHeight="1" x14ac:dyDescent="0.15">
      <c r="A41" s="187"/>
      <c r="B41" s="187"/>
      <c r="C41" s="187"/>
      <c r="D41" s="187"/>
      <c r="E41" s="187"/>
      <c r="F41" s="187"/>
      <c r="G41" s="187"/>
      <c r="H41" s="5"/>
      <c r="I41" s="27"/>
      <c r="J41" s="27"/>
      <c r="K41" s="27"/>
      <c r="L41" s="27"/>
      <c r="M41" s="30"/>
      <c r="N41" s="28"/>
      <c r="O41" s="3">
        <f>SUM(O28:O40)</f>
        <v>0</v>
      </c>
    </row>
    <row r="42" spans="1:15" ht="15" customHeight="1" x14ac:dyDescent="0.15">
      <c r="A42" s="185"/>
      <c r="B42" s="186"/>
      <c r="C42" s="186"/>
      <c r="D42" s="186"/>
      <c r="E42" s="186"/>
      <c r="F42" s="186"/>
      <c r="G42" s="186"/>
      <c r="I42" s="27"/>
      <c r="J42" s="27"/>
      <c r="K42" s="27"/>
      <c r="L42" s="27"/>
      <c r="M42" s="27"/>
      <c r="N42" s="27"/>
      <c r="O42" s="27"/>
    </row>
    <row r="43" spans="1:15" ht="15" customHeight="1" x14ac:dyDescent="0.15">
      <c r="A43" s="39"/>
      <c r="B43" s="39"/>
      <c r="C43" s="39"/>
      <c r="D43" s="39"/>
      <c r="E43" s="39"/>
      <c r="F43" s="39"/>
      <c r="G43" s="39"/>
      <c r="I43" s="27"/>
      <c r="J43" s="27"/>
      <c r="K43" s="27"/>
      <c r="L43" s="27"/>
      <c r="M43" s="27"/>
      <c r="N43" s="27"/>
      <c r="O43" s="27"/>
    </row>
    <row r="44" spans="1:15" ht="15" customHeight="1" x14ac:dyDescent="0.15">
      <c r="I44" s="65"/>
      <c r="J44" s="65"/>
      <c r="K44" s="65"/>
      <c r="L44" s="65"/>
      <c r="M44" s="27"/>
      <c r="N44" s="27"/>
      <c r="O44" s="27"/>
    </row>
    <row r="45" spans="1:15" ht="19.5" customHeight="1" x14ac:dyDescent="0.15">
      <c r="I45" s="27"/>
      <c r="J45" s="27"/>
      <c r="K45" s="27"/>
      <c r="L45" s="27"/>
      <c r="M45" s="27"/>
      <c r="N45" s="27"/>
      <c r="O45" s="27"/>
    </row>
    <row r="46" spans="1:15" ht="19.5" customHeight="1" x14ac:dyDescent="0.15">
      <c r="I46" s="65"/>
      <c r="J46" s="65"/>
      <c r="K46" s="65"/>
      <c r="L46" s="65"/>
      <c r="M46" s="27"/>
      <c r="N46" s="27"/>
      <c r="O46" s="27"/>
    </row>
    <row r="47" spans="1:15" ht="19.5" customHeight="1" x14ac:dyDescent="0.15">
      <c r="I47" s="27"/>
      <c r="J47" s="27"/>
      <c r="K47" s="27"/>
      <c r="L47" s="27"/>
      <c r="M47" s="27"/>
      <c r="N47" s="27"/>
      <c r="O47" s="27"/>
    </row>
    <row r="48" spans="1:15" ht="19.5" customHeight="1" x14ac:dyDescent="0.15">
      <c r="M48" s="65"/>
      <c r="N48" s="65"/>
      <c r="O48" s="65"/>
    </row>
    <row r="49" spans="13:15" ht="19.5" customHeight="1" x14ac:dyDescent="0.15">
      <c r="M49" s="27"/>
      <c r="N49" s="27"/>
      <c r="O49" s="27"/>
    </row>
    <row r="50" spans="13:15" ht="19.5" customHeight="1" x14ac:dyDescent="0.15">
      <c r="M50" s="65"/>
      <c r="N50" s="65"/>
      <c r="O50" s="65"/>
    </row>
    <row r="51" spans="13:15" ht="19.5" customHeight="1" x14ac:dyDescent="0.15">
      <c r="M51" s="27"/>
      <c r="N51" s="27"/>
      <c r="O51" s="27"/>
    </row>
  </sheetData>
  <mergeCells count="19">
    <mergeCell ref="N2:O2"/>
    <mergeCell ref="N3:O5"/>
    <mergeCell ref="A38:G38"/>
    <mergeCell ref="B2:E3"/>
    <mergeCell ref="A2:A3"/>
    <mergeCell ref="B4:E5"/>
    <mergeCell ref="A4:A5"/>
    <mergeCell ref="G2:H3"/>
    <mergeCell ref="F2:F3"/>
    <mergeCell ref="G4:H5"/>
    <mergeCell ref="F4:F5"/>
    <mergeCell ref="I2:I5"/>
    <mergeCell ref="J2:M5"/>
    <mergeCell ref="A42:G42"/>
    <mergeCell ref="A40:G40"/>
    <mergeCell ref="A41:G41"/>
    <mergeCell ref="N39:O39"/>
    <mergeCell ref="N40:O40"/>
    <mergeCell ref="A39:G39"/>
  </mergeCells>
  <phoneticPr fontId="2"/>
  <printOptions horizontalCentered="1"/>
  <pageMargins left="0.25" right="0.39370078740157483" top="0.37" bottom="0.27" header="0.26" footer="0.17"/>
  <pageSetup paperSize="9" scale="75" orientation="landscape" verticalDpi="96" r:id="rId1"/>
  <headerFooter alignWithMargins="0"/>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取扱基準3-1</vt:lpstr>
      <vt:lpstr>取扱基準3-2</vt:lpstr>
      <vt:lpstr>取扱基準3-3</vt:lpstr>
      <vt:lpstr>岐阜県</vt:lpstr>
      <vt:lpstr>大垣・海津・揖斐・不破・安八・養老・瑞穂・本巣羽島山県・各務原</vt:lpstr>
      <vt:lpstr>岐阜市・美濃加茂・加茂・美濃・関・郡上</vt:lpstr>
      <vt:lpstr>可児市郡・多治見・土岐・瑞浪・恵那・中津川・下呂・高山・飛騨</vt:lpstr>
      <vt:lpstr>可児市郡・多治見・土岐・瑞浪・恵那・中津川・下呂・高山・飛騨!Print_Area</vt:lpstr>
      <vt:lpstr>岐阜市・美濃加茂・加茂・美濃・関・郡上!Print_Area</vt:lpstr>
      <vt:lpstr>大垣・海津・揖斐・不破・安八・養老・瑞穂・本巣羽島山県・各務原!Print_Area</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dc:creator>
  <cp:lastModifiedBy>松浦主任KOKOKU21</cp:lastModifiedBy>
  <cp:lastPrinted>2022-05-11T08:35:28Z</cp:lastPrinted>
  <dcterms:created xsi:type="dcterms:W3CDTF">1999-02-08T05:31:59Z</dcterms:created>
  <dcterms:modified xsi:type="dcterms:W3CDTF">2025-04-25T03:56:13Z</dcterms:modified>
</cp:coreProperties>
</file>