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hust00\中日興業\HP\"/>
    </mc:Choice>
  </mc:AlternateContent>
  <xr:revisionPtr revIDLastSave="0" documentId="8_{A67BECC1-73B4-4CD9-97EC-6E7450A63B62}" xr6:coauthVersionLast="47" xr6:coauthVersionMax="47" xr10:uidLastSave="{00000000-0000-0000-0000-000000000000}"/>
  <bookViews>
    <workbookView xWindow="-120" yWindow="-120" windowWidth="19440" windowHeight="14880" tabRatio="983" activeTab="3" xr2:uid="{00000000-000D-0000-FFFF-FFFF00000000}"/>
  </bookViews>
  <sheets>
    <sheet name="取扱基準3-1" sheetId="17" r:id="rId1"/>
    <sheet name="取扱基準3-2" sheetId="18" r:id="rId2"/>
    <sheet name="取扱基準3-3" sheetId="20" r:id="rId3"/>
    <sheet name="岐阜県" sheetId="1" r:id="rId4"/>
    <sheet name="岐阜・瑞穂市・本巣市･本巣郡・山県市" sheetId="2" r:id="rId5"/>
    <sheet name="羽島市・羽島郡・各務原市" sheetId="4" r:id="rId6"/>
    <sheet name="大垣・海津・揖斐・不破・安八・養老" sheetId="6" r:id="rId7"/>
    <sheet name="美濃加茂市・加茂郡・美濃市・関市" sheetId="8" r:id="rId8"/>
    <sheet name="郡上市・可児市・可児郡・多治見市" sheetId="14" r:id="rId9"/>
    <sheet name="土岐市・瑞浪市・恵那市・中津川市" sheetId="15" r:id="rId10"/>
    <sheet name="下呂市・高山市・飛騨市" sheetId="16" r:id="rId11"/>
  </sheets>
  <calcPr calcId="181029"/>
</workbook>
</file>

<file path=xl/calcChain.xml><?xml version="1.0" encoding="utf-8"?>
<calcChain xmlns="http://schemas.openxmlformats.org/spreadsheetml/2006/main">
  <c r="C17" i="6" l="1"/>
  <c r="J35" i="15"/>
  <c r="J32" i="14"/>
  <c r="C32" i="14"/>
  <c r="C15" i="14"/>
  <c r="J31" i="8"/>
  <c r="C32" i="8"/>
  <c r="C33" i="8"/>
  <c r="C34" i="8"/>
  <c r="C35" i="8"/>
  <c r="C36" i="8"/>
  <c r="C37" i="8"/>
  <c r="C36" i="6"/>
  <c r="J20" i="4"/>
  <c r="J11" i="2"/>
  <c r="J12" i="2"/>
  <c r="J13" i="2"/>
  <c r="J14" i="2"/>
  <c r="J22" i="2"/>
  <c r="J23" i="2"/>
  <c r="J24" i="2"/>
  <c r="J31" i="2"/>
  <c r="J32" i="2"/>
  <c r="J38" i="2"/>
  <c r="J40" i="2"/>
  <c r="C40" i="2"/>
  <c r="L2" i="4" l="1"/>
  <c r="L2" i="6"/>
  <c r="L2" i="8"/>
  <c r="L2" i="14"/>
  <c r="L2" i="15"/>
  <c r="L2" i="16"/>
  <c r="L2" i="2"/>
  <c r="I2" i="4"/>
  <c r="I2" i="6"/>
  <c r="I2" i="8"/>
  <c r="I2" i="14"/>
  <c r="I2" i="15"/>
  <c r="I2" i="16"/>
  <c r="I2" i="2"/>
  <c r="E3" i="4"/>
  <c r="E3" i="6"/>
  <c r="E3" i="8"/>
  <c r="E3" i="14"/>
  <c r="E3" i="15"/>
  <c r="E3" i="16"/>
  <c r="E3" i="2"/>
  <c r="E2" i="4"/>
  <c r="E2" i="6"/>
  <c r="E2" i="8"/>
  <c r="E2" i="14"/>
  <c r="E2" i="15"/>
  <c r="E2" i="16"/>
  <c r="E2" i="2"/>
  <c r="B3" i="4"/>
  <c r="B3" i="6"/>
  <c r="B3" i="8"/>
  <c r="B3" i="14"/>
  <c r="B3" i="15"/>
  <c r="B3" i="2"/>
  <c r="B2" i="4"/>
  <c r="B2" i="6"/>
  <c r="B2" i="8"/>
  <c r="B2" i="14"/>
  <c r="B2" i="15"/>
  <c r="B2" i="16"/>
  <c r="B2" i="2"/>
  <c r="C38" i="2" l="1"/>
  <c r="F38" i="8" l="1"/>
  <c r="E38" i="8"/>
  <c r="D38" i="8"/>
  <c r="J18" i="4" l="1"/>
  <c r="J17" i="4"/>
  <c r="J16" i="4"/>
  <c r="J15" i="4"/>
  <c r="J14" i="4"/>
  <c r="J13" i="4"/>
  <c r="J12" i="4"/>
  <c r="J11" i="4"/>
  <c r="J10" i="4"/>
  <c r="J39" i="2" l="1"/>
  <c r="J34" i="15" l="1"/>
  <c r="J33" i="15"/>
  <c r="J32" i="15"/>
  <c r="J31" i="15"/>
  <c r="J30" i="15"/>
  <c r="J29" i="15"/>
  <c r="J28" i="15"/>
  <c r="J27" i="15"/>
  <c r="J26" i="15"/>
  <c r="J25" i="15"/>
  <c r="J24" i="15"/>
  <c r="J23" i="15"/>
  <c r="C31" i="8"/>
  <c r="C30" i="8"/>
  <c r="C29" i="8"/>
  <c r="C28" i="8"/>
  <c r="C27" i="8"/>
  <c r="C26" i="8"/>
  <c r="C25" i="8"/>
  <c r="C24" i="8"/>
  <c r="C23" i="8"/>
  <c r="C22" i="8"/>
  <c r="C21" i="8"/>
  <c r="C20" i="8"/>
  <c r="J30" i="8"/>
  <c r="J29" i="8"/>
  <c r="J28" i="8"/>
  <c r="J27" i="8"/>
  <c r="J26" i="8"/>
  <c r="J25" i="8"/>
  <c r="J24" i="8"/>
  <c r="F16" i="8"/>
  <c r="E21" i="1" s="1"/>
  <c r="M17" i="8"/>
  <c r="E23" i="1"/>
  <c r="M38" i="8"/>
  <c r="E24" i="1"/>
  <c r="E22" i="1"/>
  <c r="C26" i="6"/>
  <c r="C25" i="6"/>
  <c r="C24" i="6"/>
  <c r="L38" i="4"/>
  <c r="E41" i="2"/>
  <c r="D7" i="1" s="1"/>
  <c r="L15" i="2"/>
  <c r="D8" i="1" s="1"/>
  <c r="L25" i="2"/>
  <c r="D9" i="1" s="1"/>
  <c r="L33" i="2"/>
  <c r="D10" i="1" s="1"/>
  <c r="L41" i="2"/>
  <c r="D11" i="1" s="1"/>
  <c r="E22" i="4"/>
  <c r="D12" i="1" s="1"/>
  <c r="E36" i="4"/>
  <c r="D13" i="1" s="1"/>
  <c r="L22" i="4"/>
  <c r="D14" i="1" s="1"/>
  <c r="E19" i="6"/>
  <c r="D15" i="1" s="1"/>
  <c r="E29" i="6"/>
  <c r="D16" i="1" s="1"/>
  <c r="E38" i="6"/>
  <c r="D17" i="1" s="1"/>
  <c r="L15" i="6"/>
  <c r="D18" i="1" s="1"/>
  <c r="L26" i="6"/>
  <c r="D19" i="1" s="1"/>
  <c r="L38" i="6"/>
  <c r="D20" i="1" s="1"/>
  <c r="E16" i="8"/>
  <c r="D21" i="1" s="1"/>
  <c r="L17" i="8"/>
  <c r="D23" i="1" s="1"/>
  <c r="L38" i="8"/>
  <c r="D24" i="1" s="1"/>
  <c r="E18" i="14"/>
  <c r="D25" i="1" s="1"/>
  <c r="E34" i="14"/>
  <c r="D26" i="1" s="1"/>
  <c r="L18" i="14"/>
  <c r="D27" i="1" s="1"/>
  <c r="L34" i="14"/>
  <c r="D28" i="1" s="1"/>
  <c r="E17" i="15"/>
  <c r="D29" i="1" s="1"/>
  <c r="E37" i="15"/>
  <c r="D30" i="1" s="1"/>
  <c r="L17" i="15"/>
  <c r="D31" i="1"/>
  <c r="L37" i="15"/>
  <c r="D32" i="1" s="1"/>
  <c r="E18" i="16"/>
  <c r="D33" i="1" s="1"/>
  <c r="E36" i="16"/>
  <c r="D34" i="1" s="1"/>
  <c r="L18" i="16"/>
  <c r="D35" i="1"/>
  <c r="D41" i="2"/>
  <c r="C7" i="1" s="1"/>
  <c r="K15" i="2"/>
  <c r="C8" i="1" s="1"/>
  <c r="K25" i="2"/>
  <c r="C9" i="1" s="1"/>
  <c r="K33" i="2"/>
  <c r="C10" i="1" s="1"/>
  <c r="K41" i="2"/>
  <c r="C11" i="1" s="1"/>
  <c r="D22" i="4"/>
  <c r="C12" i="1" s="1"/>
  <c r="D36" i="4"/>
  <c r="C13" i="1" s="1"/>
  <c r="K22" i="4"/>
  <c r="C14" i="1" s="1"/>
  <c r="D19" i="6"/>
  <c r="C15" i="1" s="1"/>
  <c r="D29" i="6"/>
  <c r="C16" i="1" s="1"/>
  <c r="D38" i="6"/>
  <c r="C17" i="1" s="1"/>
  <c r="K15" i="6"/>
  <c r="C18" i="1" s="1"/>
  <c r="K26" i="6"/>
  <c r="C19" i="1" s="1"/>
  <c r="K38" i="6"/>
  <c r="C20" i="1" s="1"/>
  <c r="D16" i="8"/>
  <c r="C21" i="1" s="1"/>
  <c r="K17" i="8"/>
  <c r="C23" i="1" s="1"/>
  <c r="K38" i="8"/>
  <c r="C24" i="1" s="1"/>
  <c r="D18" i="14"/>
  <c r="C25" i="1" s="1"/>
  <c r="D34" i="14"/>
  <c r="C26" i="1" s="1"/>
  <c r="K18" i="14"/>
  <c r="C27" i="1" s="1"/>
  <c r="K34" i="14"/>
  <c r="C28" i="1" s="1"/>
  <c r="D17" i="15"/>
  <c r="C29" i="1" s="1"/>
  <c r="D37" i="15"/>
  <c r="C30" i="1" s="1"/>
  <c r="K17" i="15"/>
  <c r="C31" i="1" s="1"/>
  <c r="K37" i="15"/>
  <c r="C32" i="1" s="1"/>
  <c r="D18" i="16"/>
  <c r="C33" i="1" s="1"/>
  <c r="D36" i="16"/>
  <c r="C34" i="1" s="1"/>
  <c r="K18" i="16"/>
  <c r="C35" i="1" s="1"/>
  <c r="L38" i="16"/>
  <c r="L39" i="15"/>
  <c r="L36" i="14"/>
  <c r="L40" i="8"/>
  <c r="L40" i="6"/>
  <c r="L43" i="2"/>
  <c r="M18" i="16"/>
  <c r="E35" i="1"/>
  <c r="J8" i="16"/>
  <c r="J9" i="16"/>
  <c r="J10" i="16"/>
  <c r="J11" i="16"/>
  <c r="J12" i="16"/>
  <c r="J13" i="16"/>
  <c r="J14" i="16"/>
  <c r="J15" i="16"/>
  <c r="J16" i="16"/>
  <c r="J17" i="16"/>
  <c r="F36" i="16"/>
  <c r="E34" i="1"/>
  <c r="C34" i="16"/>
  <c r="C22" i="16"/>
  <c r="C23" i="16"/>
  <c r="C24" i="16"/>
  <c r="C25" i="16"/>
  <c r="C26" i="16"/>
  <c r="C27" i="16"/>
  <c r="C28" i="16"/>
  <c r="C29" i="16"/>
  <c r="C30" i="16"/>
  <c r="C31" i="16"/>
  <c r="C32" i="16"/>
  <c r="C33" i="16"/>
  <c r="C35" i="16"/>
  <c r="F18" i="16"/>
  <c r="E33" i="1" s="1"/>
  <c r="I3" i="16"/>
  <c r="C8" i="16"/>
  <c r="C9" i="16"/>
  <c r="C10" i="16"/>
  <c r="C11" i="16"/>
  <c r="C12" i="16"/>
  <c r="C13" i="16"/>
  <c r="C14" i="16"/>
  <c r="C15" i="16"/>
  <c r="C16" i="16"/>
  <c r="C17" i="16"/>
  <c r="M37" i="15"/>
  <c r="E32" i="1" s="1"/>
  <c r="J21" i="15"/>
  <c r="J22" i="15"/>
  <c r="J36" i="15"/>
  <c r="M17" i="15"/>
  <c r="E31" i="1"/>
  <c r="J8" i="15"/>
  <c r="J9" i="15"/>
  <c r="J10" i="15"/>
  <c r="J11" i="15"/>
  <c r="J12" i="15"/>
  <c r="J13" i="15"/>
  <c r="J14" i="15"/>
  <c r="J15" i="15"/>
  <c r="J16" i="15"/>
  <c r="F37" i="15"/>
  <c r="E30" i="1" s="1"/>
  <c r="C34" i="15"/>
  <c r="C21" i="15"/>
  <c r="C22" i="15"/>
  <c r="C23" i="15"/>
  <c r="C24" i="15"/>
  <c r="C25" i="15"/>
  <c r="C26" i="15"/>
  <c r="C27" i="15"/>
  <c r="C28" i="15"/>
  <c r="C29" i="15"/>
  <c r="C30" i="15"/>
  <c r="C31" i="15"/>
  <c r="C32" i="15"/>
  <c r="C33" i="15"/>
  <c r="C35" i="15"/>
  <c r="C36" i="15"/>
  <c r="F17" i="15"/>
  <c r="E29" i="1"/>
  <c r="C8" i="15"/>
  <c r="C9" i="15"/>
  <c r="C10" i="15"/>
  <c r="C11" i="15"/>
  <c r="C12" i="15"/>
  <c r="C13" i="15"/>
  <c r="C14" i="15"/>
  <c r="C15" i="15"/>
  <c r="C16" i="15"/>
  <c r="M34" i="14"/>
  <c r="E28" i="1" s="1"/>
  <c r="J22" i="14"/>
  <c r="J23" i="14"/>
  <c r="J24" i="14"/>
  <c r="J25" i="14"/>
  <c r="J26" i="14"/>
  <c r="J27" i="14"/>
  <c r="J28" i="14"/>
  <c r="J29" i="14"/>
  <c r="J30" i="14"/>
  <c r="J31" i="14"/>
  <c r="J33" i="14"/>
  <c r="M18" i="14"/>
  <c r="E27" i="1" s="1"/>
  <c r="J8" i="14"/>
  <c r="J9" i="14"/>
  <c r="J10" i="14"/>
  <c r="J11" i="14"/>
  <c r="J12" i="14"/>
  <c r="J13" i="14"/>
  <c r="J14" i="14"/>
  <c r="J16" i="14"/>
  <c r="J17" i="14"/>
  <c r="F34" i="14"/>
  <c r="E26" i="1" s="1"/>
  <c r="C33" i="14"/>
  <c r="C22" i="14"/>
  <c r="C23" i="14"/>
  <c r="C24" i="14"/>
  <c r="C25" i="14"/>
  <c r="C26" i="14"/>
  <c r="C27" i="14"/>
  <c r="C28" i="14"/>
  <c r="C29" i="14"/>
  <c r="C30" i="14"/>
  <c r="C31" i="14"/>
  <c r="F18" i="14"/>
  <c r="E25" i="1" s="1"/>
  <c r="C8" i="14"/>
  <c r="C9" i="14"/>
  <c r="C10" i="14"/>
  <c r="C11" i="14"/>
  <c r="C12" i="14"/>
  <c r="C13" i="14"/>
  <c r="C14" i="14"/>
  <c r="C16" i="14"/>
  <c r="C17" i="14"/>
  <c r="J21" i="8"/>
  <c r="J22" i="8"/>
  <c r="J23" i="8"/>
  <c r="J32" i="8"/>
  <c r="J33" i="8"/>
  <c r="J34" i="8"/>
  <c r="J35" i="8"/>
  <c r="J36" i="8"/>
  <c r="J37" i="8"/>
  <c r="J8" i="8"/>
  <c r="J9" i="8"/>
  <c r="J11" i="8"/>
  <c r="J12" i="8"/>
  <c r="J13" i="8"/>
  <c r="J14" i="8"/>
  <c r="J15" i="8"/>
  <c r="J16" i="8"/>
  <c r="C8" i="8"/>
  <c r="C9" i="8"/>
  <c r="C10" i="8"/>
  <c r="C11" i="8"/>
  <c r="C12" i="8"/>
  <c r="C13" i="8"/>
  <c r="C14" i="8"/>
  <c r="C15" i="8"/>
  <c r="M38" i="6"/>
  <c r="E20" i="1" s="1"/>
  <c r="J30" i="6"/>
  <c r="J31" i="6"/>
  <c r="J32" i="6"/>
  <c r="J33" i="6"/>
  <c r="J34" i="6"/>
  <c r="J35" i="6"/>
  <c r="J36" i="6"/>
  <c r="J37" i="6"/>
  <c r="M26" i="6"/>
  <c r="E19" i="1" s="1"/>
  <c r="J19" i="6"/>
  <c r="J20" i="6"/>
  <c r="J21" i="6"/>
  <c r="J22" i="6"/>
  <c r="J23" i="6"/>
  <c r="J24" i="6"/>
  <c r="J25" i="6"/>
  <c r="M15" i="6"/>
  <c r="E18" i="1" s="1"/>
  <c r="J8" i="6"/>
  <c r="J9" i="6"/>
  <c r="J10" i="6"/>
  <c r="J11" i="6"/>
  <c r="J12" i="6"/>
  <c r="J13" i="6"/>
  <c r="J14" i="6"/>
  <c r="F38" i="6"/>
  <c r="E17" i="1" s="1"/>
  <c r="C33" i="6"/>
  <c r="C34" i="6"/>
  <c r="C35" i="6"/>
  <c r="C37" i="6"/>
  <c r="F29" i="6"/>
  <c r="E16" i="1" s="1"/>
  <c r="C23" i="6"/>
  <c r="C27" i="6"/>
  <c r="C28" i="6"/>
  <c r="F19" i="6"/>
  <c r="E15" i="1" s="1"/>
  <c r="C8" i="6"/>
  <c r="C9" i="6"/>
  <c r="C10" i="6"/>
  <c r="C11" i="6"/>
  <c r="C12" i="6"/>
  <c r="C13" i="6"/>
  <c r="C14" i="6"/>
  <c r="C15" i="6"/>
  <c r="C16" i="6"/>
  <c r="M22" i="4"/>
  <c r="E14" i="1" s="1"/>
  <c r="J8" i="4"/>
  <c r="J9" i="4"/>
  <c r="J21" i="4"/>
  <c r="F36" i="4"/>
  <c r="E13" i="1" s="1"/>
  <c r="C34" i="4"/>
  <c r="C26" i="4"/>
  <c r="C27" i="4"/>
  <c r="C28" i="4"/>
  <c r="C29" i="4"/>
  <c r="C30" i="4"/>
  <c r="C31" i="4"/>
  <c r="C32" i="4"/>
  <c r="C33" i="4"/>
  <c r="C35" i="4"/>
  <c r="F22" i="4"/>
  <c r="E12" i="1" s="1"/>
  <c r="C8" i="4"/>
  <c r="C9" i="4"/>
  <c r="C10" i="4"/>
  <c r="C11" i="4"/>
  <c r="C12" i="4"/>
  <c r="C13" i="4"/>
  <c r="C14" i="4"/>
  <c r="C15" i="4"/>
  <c r="C16" i="4"/>
  <c r="C17" i="4"/>
  <c r="C18" i="4"/>
  <c r="C19" i="4"/>
  <c r="C20" i="4"/>
  <c r="C21" i="4"/>
  <c r="M41" i="2"/>
  <c r="E11" i="1" s="1"/>
  <c r="J37" i="2"/>
  <c r="J41" i="2" s="1"/>
  <c r="B11" i="1" s="1"/>
  <c r="M33" i="2"/>
  <c r="E10" i="1" s="1"/>
  <c r="J29" i="2"/>
  <c r="J30" i="2"/>
  <c r="M25" i="2"/>
  <c r="E9" i="1" s="1"/>
  <c r="J19" i="2"/>
  <c r="J20" i="2"/>
  <c r="J21" i="2"/>
  <c r="M15" i="2"/>
  <c r="E8" i="1" s="1"/>
  <c r="J8" i="2"/>
  <c r="J9" i="2"/>
  <c r="J10" i="2"/>
  <c r="F41" i="2"/>
  <c r="E7" i="1" s="1"/>
  <c r="C31" i="2"/>
  <c r="C8" i="2"/>
  <c r="C9" i="2"/>
  <c r="C10" i="2"/>
  <c r="C11" i="2"/>
  <c r="C12" i="2"/>
  <c r="C13" i="2"/>
  <c r="C14" i="2"/>
  <c r="C15" i="2"/>
  <c r="C16" i="2"/>
  <c r="C17" i="2"/>
  <c r="C18" i="2"/>
  <c r="C19" i="2"/>
  <c r="C20" i="2"/>
  <c r="C21" i="2"/>
  <c r="C22" i="2"/>
  <c r="C23" i="2"/>
  <c r="C24" i="2"/>
  <c r="C25" i="2"/>
  <c r="C26" i="2"/>
  <c r="C27" i="2"/>
  <c r="C28" i="2"/>
  <c r="C29" i="2"/>
  <c r="C30" i="2"/>
  <c r="C32" i="2"/>
  <c r="C33" i="2"/>
  <c r="C34" i="2"/>
  <c r="C35" i="2"/>
  <c r="C36" i="2"/>
  <c r="C37" i="2"/>
  <c r="C38" i="8" l="1"/>
  <c r="I3" i="15"/>
  <c r="I3" i="6"/>
  <c r="C18" i="16"/>
  <c r="B33" i="1" s="1"/>
  <c r="J18" i="14"/>
  <c r="B27" i="1" s="1"/>
  <c r="I3" i="14"/>
  <c r="C37" i="15"/>
  <c r="B30" i="1" s="1"/>
  <c r="I3" i="4"/>
  <c r="C36" i="16"/>
  <c r="B34" i="1" s="1"/>
  <c r="J18" i="16"/>
  <c r="B35" i="1" s="1"/>
  <c r="C22" i="1"/>
  <c r="C36" i="1" s="1"/>
  <c r="I3" i="8"/>
  <c r="C16" i="8"/>
  <c r="B21" i="1" s="1"/>
  <c r="D22" i="1"/>
  <c r="D36" i="1" s="1"/>
  <c r="J38" i="6"/>
  <c r="B20" i="1" s="1"/>
  <c r="C22" i="4"/>
  <c r="B12" i="1" s="1"/>
  <c r="E36" i="1"/>
  <c r="I3" i="2"/>
  <c r="J25" i="2"/>
  <c r="B9" i="1" s="1"/>
  <c r="C38" i="6"/>
  <c r="B17" i="1" s="1"/>
  <c r="J37" i="15"/>
  <c r="B32" i="1" s="1"/>
  <c r="J17" i="15"/>
  <c r="B31" i="1" s="1"/>
  <c r="C17" i="15"/>
  <c r="B29" i="1" s="1"/>
  <c r="J34" i="14"/>
  <c r="B28" i="1" s="1"/>
  <c r="C34" i="14"/>
  <c r="B26" i="1" s="1"/>
  <c r="C18" i="14"/>
  <c r="B25" i="1" s="1"/>
  <c r="J38" i="8"/>
  <c r="B24" i="1" s="1"/>
  <c r="J17" i="8"/>
  <c r="B23" i="1" s="1"/>
  <c r="B22" i="1"/>
  <c r="J26" i="6"/>
  <c r="B19" i="1" s="1"/>
  <c r="J15" i="6"/>
  <c r="B18" i="1" s="1"/>
  <c r="C29" i="6"/>
  <c r="B16" i="1" s="1"/>
  <c r="C19" i="6"/>
  <c r="B15" i="1" s="1"/>
  <c r="J22" i="4"/>
  <c r="B14" i="1" s="1"/>
  <c r="C36" i="4"/>
  <c r="B13" i="1" s="1"/>
  <c r="J33" i="2"/>
  <c r="B10" i="1" s="1"/>
  <c r="J15" i="2"/>
  <c r="B8" i="1" s="1"/>
  <c r="C41" i="2"/>
  <c r="B7" i="1" s="1"/>
  <c r="B36" i="1" l="1"/>
</calcChain>
</file>

<file path=xl/sharedStrings.xml><?xml version="1.0" encoding="utf-8"?>
<sst xmlns="http://schemas.openxmlformats.org/spreadsheetml/2006/main" count="627" uniqueCount="388">
  <si>
    <t>総計</t>
    <rPh sb="0" eb="2">
      <t>ソウケイ</t>
    </rPh>
    <phoneticPr fontId="2"/>
  </si>
  <si>
    <t>岐阜県</t>
    <rPh sb="0" eb="3">
      <t>ギフケン</t>
    </rPh>
    <phoneticPr fontId="2"/>
  </si>
  <si>
    <t>本巣郡</t>
  </si>
  <si>
    <t>岐阜市</t>
  </si>
  <si>
    <t>羽島市</t>
  </si>
  <si>
    <t>羽島郡</t>
  </si>
  <si>
    <t>各務原市</t>
  </si>
  <si>
    <t>大垣市</t>
  </si>
  <si>
    <t>揖斐郡</t>
  </si>
  <si>
    <t>不破郡</t>
  </si>
  <si>
    <t>安八郡</t>
  </si>
  <si>
    <t>養老郡</t>
  </si>
  <si>
    <t>美濃加茂市</t>
  </si>
  <si>
    <t>加茂郡</t>
  </si>
  <si>
    <t>美濃市</t>
  </si>
  <si>
    <t>関市</t>
  </si>
  <si>
    <t>可児市</t>
  </si>
  <si>
    <t>可児郡</t>
  </si>
  <si>
    <t>多治見市</t>
  </si>
  <si>
    <t>土岐市</t>
  </si>
  <si>
    <t>瑞浪市</t>
  </si>
  <si>
    <t>恵那市</t>
  </si>
  <si>
    <t>中津川市</t>
  </si>
  <si>
    <t>高山市</t>
  </si>
  <si>
    <t>瑞穂市</t>
    <rPh sb="0" eb="2">
      <t>ミズホ</t>
    </rPh>
    <rPh sb="2" eb="3">
      <t>シ</t>
    </rPh>
    <phoneticPr fontId="2"/>
  </si>
  <si>
    <t>山県市</t>
    <rPh sb="0" eb="2">
      <t>ヤマガタ</t>
    </rPh>
    <rPh sb="2" eb="3">
      <t>シ</t>
    </rPh>
    <phoneticPr fontId="2"/>
  </si>
  <si>
    <t>下呂市</t>
    <rPh sb="0" eb="2">
      <t>ゲロ</t>
    </rPh>
    <rPh sb="2" eb="3">
      <t>シ</t>
    </rPh>
    <phoneticPr fontId="2"/>
  </si>
  <si>
    <t>飛騨市</t>
    <rPh sb="0" eb="2">
      <t>ヒダ</t>
    </rPh>
    <rPh sb="2" eb="3">
      <t>シ</t>
    </rPh>
    <phoneticPr fontId="2"/>
  </si>
  <si>
    <t>下呂市</t>
    <rPh sb="0" eb="2">
      <t>ゲロ</t>
    </rPh>
    <rPh sb="2" eb="3">
      <t>シ</t>
    </rPh>
    <phoneticPr fontId="2"/>
  </si>
  <si>
    <t>地区</t>
    <rPh sb="0" eb="2">
      <t>チク</t>
    </rPh>
    <phoneticPr fontId="2"/>
  </si>
  <si>
    <t>瑞穂市</t>
    <rPh sb="0" eb="2">
      <t>ミズホシ</t>
    </rPh>
    <rPh sb="2" eb="3">
      <t>シ</t>
    </rPh>
    <phoneticPr fontId="2"/>
  </si>
  <si>
    <t>本巣市</t>
    <rPh sb="0" eb="2">
      <t>モトス</t>
    </rPh>
    <rPh sb="2" eb="3">
      <t>シ</t>
    </rPh>
    <phoneticPr fontId="2"/>
  </si>
  <si>
    <t>山県市</t>
    <rPh sb="2" eb="3">
      <t>シ</t>
    </rPh>
    <phoneticPr fontId="2"/>
  </si>
  <si>
    <t>郡上市</t>
    <rPh sb="2" eb="3">
      <t>シ</t>
    </rPh>
    <phoneticPr fontId="2"/>
  </si>
  <si>
    <t>海津市</t>
    <rPh sb="0" eb="1">
      <t>カイズ</t>
    </rPh>
    <rPh sb="1" eb="2">
      <t>ツ</t>
    </rPh>
    <rPh sb="2" eb="3">
      <t>シ</t>
    </rPh>
    <phoneticPr fontId="2"/>
  </si>
  <si>
    <t>海津市</t>
    <rPh sb="2" eb="3">
      <t>シ</t>
    </rPh>
    <phoneticPr fontId="2"/>
  </si>
  <si>
    <t>飛騨市</t>
    <rPh sb="0" eb="2">
      <t>ヒダ</t>
    </rPh>
    <rPh sb="2" eb="3">
      <t>シ</t>
    </rPh>
    <phoneticPr fontId="2"/>
  </si>
  <si>
    <t>折込定数</t>
    <rPh sb="0" eb="2">
      <t>オリコミ</t>
    </rPh>
    <rPh sb="2" eb="4">
      <t>テイスウ</t>
    </rPh>
    <phoneticPr fontId="2"/>
  </si>
  <si>
    <t>郡上市</t>
    <rPh sb="0" eb="2">
      <t>グジョウ</t>
    </rPh>
    <rPh sb="2" eb="3">
      <t>シ</t>
    </rPh>
    <phoneticPr fontId="2"/>
  </si>
  <si>
    <t>瑞浪市</t>
    <rPh sb="0" eb="2">
      <t>ミズナミ</t>
    </rPh>
    <phoneticPr fontId="2"/>
  </si>
  <si>
    <t>土岐市</t>
    <rPh sb="0" eb="3">
      <t>トキシ</t>
    </rPh>
    <phoneticPr fontId="2"/>
  </si>
  <si>
    <t>高山市</t>
    <rPh sb="0" eb="3">
      <t>タカヤマシ</t>
    </rPh>
    <phoneticPr fontId="2"/>
  </si>
  <si>
    <t>多治見市</t>
    <rPh sb="0" eb="4">
      <t>タジミシ</t>
    </rPh>
    <phoneticPr fontId="2"/>
  </si>
  <si>
    <t>小計</t>
    <rPh sb="0" eb="2">
      <t>ショウケイ</t>
    </rPh>
    <phoneticPr fontId="2"/>
  </si>
  <si>
    <t>全域配布部数表</t>
    <rPh sb="0" eb="2">
      <t>ゼンイキ</t>
    </rPh>
    <rPh sb="2" eb="4">
      <t>ハイフ</t>
    </rPh>
    <rPh sb="4" eb="6">
      <t>ブスウ</t>
    </rPh>
    <rPh sb="6" eb="7">
      <t>ヒョウ</t>
    </rPh>
    <phoneticPr fontId="2"/>
  </si>
  <si>
    <t>折込日</t>
    <rPh sb="0" eb="2">
      <t>オリコミ</t>
    </rPh>
    <rPh sb="2" eb="3">
      <t>ビ</t>
    </rPh>
    <phoneticPr fontId="2"/>
  </si>
  <si>
    <t>サイズ</t>
    <phoneticPr fontId="2"/>
  </si>
  <si>
    <t>取次店</t>
    <rPh sb="0" eb="2">
      <t>トリツギ</t>
    </rPh>
    <rPh sb="2" eb="3">
      <t>テン</t>
    </rPh>
    <phoneticPr fontId="2"/>
  </si>
  <si>
    <t>未購読配布</t>
    <rPh sb="0" eb="3">
      <t>ミコウドク</t>
    </rPh>
    <phoneticPr fontId="2"/>
  </si>
  <si>
    <t>チラシ銘柄</t>
    <rPh sb="3" eb="5">
      <t>メイガラ</t>
    </rPh>
    <phoneticPr fontId="2"/>
  </si>
  <si>
    <t>部数</t>
    <rPh sb="0" eb="2">
      <t>ブスウ</t>
    </rPh>
    <phoneticPr fontId="2"/>
  </si>
  <si>
    <t>※全域配布の場合、各販売店満杯数でのご依頼でお願い致します。</t>
    <rPh sb="1" eb="3">
      <t>ゼンイキ</t>
    </rPh>
    <rPh sb="3" eb="5">
      <t>ハイフ</t>
    </rPh>
    <rPh sb="6" eb="8">
      <t>バアイ</t>
    </rPh>
    <rPh sb="9" eb="13">
      <t>カクハンバイテン</t>
    </rPh>
    <rPh sb="13" eb="15">
      <t>マンパイ</t>
    </rPh>
    <rPh sb="15" eb="16">
      <t>スウ</t>
    </rPh>
    <rPh sb="19" eb="21">
      <t>イライ</t>
    </rPh>
    <rPh sb="23" eb="24">
      <t>ネガ</t>
    </rPh>
    <rPh sb="25" eb="26">
      <t>イタ</t>
    </rPh>
    <phoneticPr fontId="2"/>
  </si>
  <si>
    <t>岐阜市</t>
    <rPh sb="0" eb="3">
      <t>ギフシ</t>
    </rPh>
    <phoneticPr fontId="2"/>
  </si>
  <si>
    <t>販売店名</t>
    <rPh sb="0" eb="2">
      <t>ハンバイ</t>
    </rPh>
    <rPh sb="2" eb="4">
      <t>テンメイ</t>
    </rPh>
    <phoneticPr fontId="2"/>
  </si>
  <si>
    <t>全域配布部数</t>
    <rPh sb="0" eb="2">
      <t>ゼンイキ</t>
    </rPh>
    <rPh sb="2" eb="4">
      <t>ハイフ</t>
    </rPh>
    <rPh sb="4" eb="6">
      <t>ブスウ</t>
    </rPh>
    <phoneticPr fontId="2"/>
  </si>
  <si>
    <t>未購読数</t>
    <rPh sb="0" eb="3">
      <t>ミコウドク</t>
    </rPh>
    <rPh sb="3" eb="4">
      <t>スウ</t>
    </rPh>
    <phoneticPr fontId="2"/>
  </si>
  <si>
    <t>ご依頼部数</t>
    <rPh sb="1" eb="3">
      <t>イライ</t>
    </rPh>
    <rPh sb="3" eb="5">
      <t>ブスウ</t>
    </rPh>
    <phoneticPr fontId="2"/>
  </si>
  <si>
    <t>更新日：</t>
    <rPh sb="0" eb="3">
      <t>コウシンビ</t>
    </rPh>
    <phoneticPr fontId="2"/>
  </si>
  <si>
    <t>本巣市</t>
    <rPh sb="2" eb="3">
      <t>シ</t>
    </rPh>
    <phoneticPr fontId="2"/>
  </si>
  <si>
    <t>羽島市</t>
    <rPh sb="0" eb="3">
      <t>ハシマシ</t>
    </rPh>
    <phoneticPr fontId="2"/>
  </si>
  <si>
    <t>各務原市</t>
    <rPh sb="0" eb="2">
      <t>カガミ</t>
    </rPh>
    <rPh sb="2" eb="3">
      <t>ハラ</t>
    </rPh>
    <rPh sb="3" eb="4">
      <t>シ</t>
    </rPh>
    <phoneticPr fontId="2"/>
  </si>
  <si>
    <t>羽島郡</t>
    <rPh sb="0" eb="3">
      <t>ハシマグン</t>
    </rPh>
    <phoneticPr fontId="2"/>
  </si>
  <si>
    <t>大垣市</t>
    <rPh sb="0" eb="3">
      <t>オオガキシ</t>
    </rPh>
    <phoneticPr fontId="2"/>
  </si>
  <si>
    <t>不破郡</t>
    <rPh sb="0" eb="3">
      <t>フワグン</t>
    </rPh>
    <phoneticPr fontId="2"/>
  </si>
  <si>
    <t>安八郡</t>
    <rPh sb="0" eb="3">
      <t>アンパチグン</t>
    </rPh>
    <phoneticPr fontId="2"/>
  </si>
  <si>
    <t>養老郡</t>
    <rPh sb="0" eb="3">
      <t>ヨウロウグン</t>
    </rPh>
    <phoneticPr fontId="2"/>
  </si>
  <si>
    <t>揖斐郡</t>
    <rPh sb="0" eb="3">
      <t>イビグン</t>
    </rPh>
    <phoneticPr fontId="2"/>
  </si>
  <si>
    <t>加茂郡</t>
    <rPh sb="0" eb="3">
      <t>カモグン</t>
    </rPh>
    <phoneticPr fontId="2"/>
  </si>
  <si>
    <t>関市</t>
    <rPh sb="0" eb="2">
      <t>セキシ</t>
    </rPh>
    <phoneticPr fontId="2"/>
  </si>
  <si>
    <t>可児郡</t>
    <rPh sb="0" eb="3">
      <t>カニグン</t>
    </rPh>
    <phoneticPr fontId="2"/>
  </si>
  <si>
    <t>可児市</t>
    <rPh sb="0" eb="3">
      <t>カニシ</t>
    </rPh>
    <phoneticPr fontId="2"/>
  </si>
  <si>
    <t>恵那市</t>
    <rPh sb="0" eb="3">
      <t>エナシ</t>
    </rPh>
    <phoneticPr fontId="2"/>
  </si>
  <si>
    <t>中津川市</t>
    <rPh sb="0" eb="4">
      <t>ナカツガワシ</t>
    </rPh>
    <phoneticPr fontId="2"/>
  </si>
  <si>
    <t>美濃加茂市</t>
    <rPh sb="0" eb="4">
      <t>ミノカモ</t>
    </rPh>
    <rPh sb="4" eb="5">
      <t>シ</t>
    </rPh>
    <phoneticPr fontId="2"/>
  </si>
  <si>
    <t>美濃市</t>
    <rPh sb="0" eb="3">
      <t>ミノシ</t>
    </rPh>
    <phoneticPr fontId="2"/>
  </si>
  <si>
    <t>本巣郡</t>
    <phoneticPr fontId="2"/>
  </si>
  <si>
    <t>小計</t>
    <phoneticPr fontId="2"/>
  </si>
  <si>
    <t>小計</t>
    <phoneticPr fontId="2"/>
  </si>
  <si>
    <t>小計</t>
    <phoneticPr fontId="2"/>
  </si>
  <si>
    <t>小計</t>
    <phoneticPr fontId="2"/>
  </si>
  <si>
    <t>小計</t>
    <phoneticPr fontId="2"/>
  </si>
  <si>
    <t>小計</t>
    <phoneticPr fontId="2"/>
  </si>
  <si>
    <t>小計</t>
    <phoneticPr fontId="2"/>
  </si>
  <si>
    <t>小計</t>
    <phoneticPr fontId="2"/>
  </si>
  <si>
    <t>中日興業株式会社</t>
    <rPh sb="0" eb="8">
      <t>チ</t>
    </rPh>
    <phoneticPr fontId="2"/>
  </si>
  <si>
    <t>広告主</t>
    <rPh sb="0" eb="3">
      <t>コウコクヌシ</t>
    </rPh>
    <phoneticPr fontId="2"/>
  </si>
  <si>
    <t>岐阜中央(中野) N</t>
    <phoneticPr fontId="2"/>
  </si>
  <si>
    <t>岐阜北部(松山) N</t>
    <phoneticPr fontId="2"/>
  </si>
  <si>
    <t>岐阜駅前 N</t>
    <phoneticPr fontId="2"/>
  </si>
  <si>
    <t>鏡島 N</t>
    <phoneticPr fontId="2"/>
  </si>
  <si>
    <t>岐阜本荘 N</t>
    <phoneticPr fontId="2"/>
  </si>
  <si>
    <t>長森 NM</t>
    <phoneticPr fontId="2"/>
  </si>
  <si>
    <t>岩田坂 NM</t>
    <phoneticPr fontId="2"/>
  </si>
  <si>
    <t>下芥見 NM</t>
    <phoneticPr fontId="2"/>
  </si>
  <si>
    <t>岐阜加納 NM</t>
    <phoneticPr fontId="2"/>
  </si>
  <si>
    <t>加納西部 NM</t>
    <phoneticPr fontId="2"/>
  </si>
  <si>
    <t>加納六条 NM</t>
    <phoneticPr fontId="2"/>
  </si>
  <si>
    <t>岐阜県庁前 N</t>
    <phoneticPr fontId="2"/>
  </si>
  <si>
    <t>近の島 N</t>
    <phoneticPr fontId="2"/>
  </si>
  <si>
    <t>岐阜ときわ N</t>
    <phoneticPr fontId="2"/>
  </si>
  <si>
    <t>長良西部 N</t>
    <phoneticPr fontId="2"/>
  </si>
  <si>
    <t>長良中央 N</t>
    <phoneticPr fontId="2"/>
  </si>
  <si>
    <t>瑞穂牛牧 N</t>
    <rPh sb="0" eb="2">
      <t>ミズホ</t>
    </rPh>
    <rPh sb="2" eb="3">
      <t>ウシ</t>
    </rPh>
    <rPh sb="3" eb="4">
      <t>マキ</t>
    </rPh>
    <phoneticPr fontId="2"/>
  </si>
  <si>
    <t>岐阜山添 NAMG</t>
    <phoneticPr fontId="2"/>
  </si>
  <si>
    <t>根尾 NAMG</t>
    <phoneticPr fontId="2"/>
  </si>
  <si>
    <t>高富 NA</t>
    <phoneticPr fontId="2"/>
  </si>
  <si>
    <t>羽島東部 N</t>
    <phoneticPr fontId="2"/>
  </si>
  <si>
    <t>羽島足近 N</t>
    <phoneticPr fontId="2"/>
  </si>
  <si>
    <t>羽島中央 N</t>
    <phoneticPr fontId="2"/>
  </si>
  <si>
    <t>竹ヶ鼻 N</t>
    <phoneticPr fontId="2"/>
  </si>
  <si>
    <t>羽島小熊 N</t>
    <phoneticPr fontId="2"/>
  </si>
  <si>
    <t>羽島南部 N</t>
    <phoneticPr fontId="2"/>
  </si>
  <si>
    <t>岐南徳田 N</t>
    <phoneticPr fontId="2"/>
  </si>
  <si>
    <t>岐南東 N</t>
    <phoneticPr fontId="2"/>
  </si>
  <si>
    <t>笠松 N</t>
    <phoneticPr fontId="2"/>
  </si>
  <si>
    <t>稲羽 N</t>
    <phoneticPr fontId="2"/>
  </si>
  <si>
    <t>蘇原 N</t>
    <phoneticPr fontId="2"/>
  </si>
  <si>
    <t>尾崎団地 N</t>
    <phoneticPr fontId="2"/>
  </si>
  <si>
    <t>大垣 N</t>
    <phoneticPr fontId="2"/>
  </si>
  <si>
    <t>大垣東部 N</t>
    <rPh sb="0" eb="2">
      <t>オオガキ</t>
    </rPh>
    <rPh sb="2" eb="4">
      <t>トウブ</t>
    </rPh>
    <phoneticPr fontId="2"/>
  </si>
  <si>
    <t>今須 NAMG</t>
    <phoneticPr fontId="2"/>
  </si>
  <si>
    <t>切井 AMG</t>
    <phoneticPr fontId="2"/>
  </si>
  <si>
    <t>黒川 NAMG</t>
    <phoneticPr fontId="2"/>
  </si>
  <si>
    <t>赤河 NAMG</t>
    <phoneticPr fontId="2"/>
  </si>
  <si>
    <t>下油井 NAMG</t>
    <phoneticPr fontId="2"/>
  </si>
  <si>
    <t>関 N</t>
    <phoneticPr fontId="2"/>
  </si>
  <si>
    <t>関西部 N</t>
    <phoneticPr fontId="2"/>
  </si>
  <si>
    <t>関東部 N</t>
    <phoneticPr fontId="2"/>
  </si>
  <si>
    <t>関南部 N</t>
    <phoneticPr fontId="2"/>
  </si>
  <si>
    <t>関富野 NAMG</t>
    <phoneticPr fontId="2"/>
  </si>
  <si>
    <t>中之保（下之保）NAMG</t>
    <phoneticPr fontId="2"/>
  </si>
  <si>
    <t>上之保 NAMG</t>
    <phoneticPr fontId="2"/>
  </si>
  <si>
    <t>洞戸 NAMG</t>
    <phoneticPr fontId="2"/>
  </si>
  <si>
    <t>相生 NAMG</t>
    <phoneticPr fontId="2"/>
  </si>
  <si>
    <t>和良 NAMGY</t>
    <phoneticPr fontId="2"/>
  </si>
  <si>
    <t>正ヶ洞 NAMG</t>
    <phoneticPr fontId="2"/>
  </si>
  <si>
    <t>多治見東部 NM</t>
    <phoneticPr fontId="2"/>
  </si>
  <si>
    <t>北栄 NM</t>
    <phoneticPr fontId="2"/>
  </si>
  <si>
    <t>多治見脇之島 NM</t>
    <phoneticPr fontId="2"/>
  </si>
  <si>
    <t>駄知 NM</t>
    <phoneticPr fontId="2"/>
  </si>
  <si>
    <t>恵那上矢作 NAMG</t>
    <rPh sb="0" eb="2">
      <t>エナ</t>
    </rPh>
    <rPh sb="2" eb="3">
      <t>ウエ</t>
    </rPh>
    <rPh sb="3" eb="4">
      <t>ヤ</t>
    </rPh>
    <rPh sb="4" eb="5">
      <t>ツク</t>
    </rPh>
    <phoneticPr fontId="2"/>
  </si>
  <si>
    <t>遠山 NAMG</t>
    <phoneticPr fontId="2"/>
  </si>
  <si>
    <t>鶴岡 NAMG</t>
    <phoneticPr fontId="2"/>
  </si>
  <si>
    <t>阿木 NAMG</t>
    <phoneticPr fontId="2"/>
  </si>
  <si>
    <t>福岡 NAMG</t>
    <phoneticPr fontId="2"/>
  </si>
  <si>
    <t>下野 NAMG</t>
    <phoneticPr fontId="2"/>
  </si>
  <si>
    <t>田瀬 NAMG</t>
    <phoneticPr fontId="2"/>
  </si>
  <si>
    <t>付知 NAMG</t>
    <phoneticPr fontId="2"/>
  </si>
  <si>
    <t>東村 NAMGY</t>
    <phoneticPr fontId="2"/>
  </si>
  <si>
    <t>飛騨川西 NAMG</t>
    <phoneticPr fontId="2"/>
  </si>
  <si>
    <t>飛騨小坂 NAMGY</t>
    <phoneticPr fontId="2"/>
  </si>
  <si>
    <t>高山朝日町 NAMG</t>
    <rPh sb="0" eb="2">
      <t>タカヤマ</t>
    </rPh>
    <rPh sb="4" eb="5">
      <t>チョウ</t>
    </rPh>
    <phoneticPr fontId="2"/>
  </si>
  <si>
    <t>清見 NAMG</t>
    <phoneticPr fontId="2"/>
  </si>
  <si>
    <t>久々野 NAMG</t>
    <phoneticPr fontId="2"/>
  </si>
  <si>
    <t>ひだ一之宮 NAMG</t>
    <rPh sb="2" eb="3">
      <t>イチ</t>
    </rPh>
    <rPh sb="3" eb="4">
      <t>ノ</t>
    </rPh>
    <phoneticPr fontId="2"/>
  </si>
  <si>
    <t>上宝 NAMG</t>
    <phoneticPr fontId="2"/>
  </si>
  <si>
    <t>茂住 NAMG</t>
    <phoneticPr fontId="2"/>
  </si>
  <si>
    <t>角川 NAMG</t>
    <phoneticPr fontId="2"/>
  </si>
  <si>
    <t>坂上 NAMG</t>
    <phoneticPr fontId="2"/>
  </si>
  <si>
    <t>打保 G</t>
    <phoneticPr fontId="2"/>
  </si>
  <si>
    <t>飛騨杉原 G</t>
    <phoneticPr fontId="2"/>
  </si>
  <si>
    <t>日野長森東 NM</t>
    <rPh sb="2" eb="4">
      <t>ナガモリ</t>
    </rPh>
    <rPh sb="4" eb="5">
      <t>ヒガシ</t>
    </rPh>
    <phoneticPr fontId="2"/>
  </si>
  <si>
    <t>全域配布　取扱基準</t>
    <rPh sb="0" eb="2">
      <t>ゼンイキ</t>
    </rPh>
    <rPh sb="2" eb="4">
      <t>ハイフ</t>
    </rPh>
    <rPh sb="5" eb="7">
      <t>トリアツカ</t>
    </rPh>
    <rPh sb="7" eb="9">
      <t>キジュン</t>
    </rPh>
    <phoneticPr fontId="2"/>
  </si>
  <si>
    <t>(1) 配布明細の連絡について</t>
    <phoneticPr fontId="2"/>
  </si>
  <si>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2"/>
  </si>
  <si>
    <t xml:space="preserve">    ご連絡下さい。</t>
    <phoneticPr fontId="2"/>
  </si>
  <si>
    <t>　※ 明細連絡をいただく際、正確なサイズをご指示願います。</t>
    <rPh sb="3" eb="5">
      <t>メイサイ</t>
    </rPh>
    <rPh sb="5" eb="7">
      <t>レンラク</t>
    </rPh>
    <rPh sb="12" eb="13">
      <t>サイ</t>
    </rPh>
    <rPh sb="14" eb="16">
      <t>セイカク</t>
    </rPh>
    <rPh sb="22" eb="24">
      <t>シジ</t>
    </rPh>
    <rPh sb="24" eb="25">
      <t>ネガ</t>
    </rPh>
    <phoneticPr fontId="2"/>
  </si>
  <si>
    <t xml:space="preserve">     尚、変形サイズの場合は事前にご相談ください。</t>
    <rPh sb="5" eb="6">
      <t>ナオ</t>
    </rPh>
    <rPh sb="7" eb="9">
      <t>ヘンケイ</t>
    </rPh>
    <rPh sb="13" eb="15">
      <t>バアイ</t>
    </rPh>
    <rPh sb="16" eb="18">
      <t>ジゼン</t>
    </rPh>
    <rPh sb="20" eb="22">
      <t>ソウダン</t>
    </rPh>
    <phoneticPr fontId="2"/>
  </si>
  <si>
    <t>(2) 配布日</t>
    <rPh sb="4" eb="6">
      <t>ハイフ</t>
    </rPh>
    <rPh sb="6" eb="7">
      <t>ビ</t>
    </rPh>
    <phoneticPr fontId="2"/>
  </si>
  <si>
    <t>　　愛知県：毎月第２・第４金曜日</t>
    <rPh sb="2" eb="5">
      <t>アイチケン</t>
    </rPh>
    <rPh sb="6" eb="8">
      <t>マイツキ</t>
    </rPh>
    <rPh sb="8" eb="9">
      <t>ダイ</t>
    </rPh>
    <rPh sb="11" eb="12">
      <t>ダイ</t>
    </rPh>
    <rPh sb="13" eb="16">
      <t>キンヨウビ</t>
    </rPh>
    <phoneticPr fontId="2"/>
  </si>
  <si>
    <t>　　岐阜県：毎月第４金曜日</t>
    <rPh sb="2" eb="5">
      <t>ギフケン</t>
    </rPh>
    <rPh sb="6" eb="8">
      <t>マイツキ</t>
    </rPh>
    <rPh sb="8" eb="9">
      <t>ダイ</t>
    </rPh>
    <rPh sb="10" eb="13">
      <t>キンヨウビ</t>
    </rPh>
    <phoneticPr fontId="2"/>
  </si>
  <si>
    <r>
      <t>　　三重県：毎月第４金曜日　</t>
    </r>
    <r>
      <rPr>
        <b/>
        <sz val="11"/>
        <rFont val="ＭＳ ゴシック"/>
        <family val="3"/>
        <charset val="128"/>
      </rPr>
      <t>（＊桑名市・員弁郡東員町のみ第２金曜日も実施）</t>
    </r>
    <rPh sb="2" eb="5">
      <t>ミエケン</t>
    </rPh>
    <rPh sb="6" eb="8">
      <t>マイツキ</t>
    </rPh>
    <rPh sb="8" eb="9">
      <t>ダイ</t>
    </rPh>
    <rPh sb="10" eb="13">
      <t>キンヨウビ</t>
    </rPh>
    <rPh sb="16" eb="19">
      <t>クワナシ</t>
    </rPh>
    <rPh sb="20" eb="23">
      <t>イナベグン</t>
    </rPh>
    <rPh sb="23" eb="25">
      <t>トウイン</t>
    </rPh>
    <rPh sb="25" eb="26">
      <t>マチ</t>
    </rPh>
    <rPh sb="28" eb="29">
      <t>ダイ</t>
    </rPh>
    <rPh sb="30" eb="33">
      <t>キンヨウビ</t>
    </rPh>
    <rPh sb="34" eb="36">
      <t>ジッシ</t>
    </rPh>
    <phoneticPr fontId="2"/>
  </si>
  <si>
    <t>　※ 年末年始、お盆期間については変則となります。</t>
    <phoneticPr fontId="2"/>
  </si>
  <si>
    <t>(3) 搬入時間について</t>
    <phoneticPr fontId="2"/>
  </si>
  <si>
    <t>　　 2日前の午前10時30分までに搬入して下さい。</t>
    <phoneticPr fontId="2"/>
  </si>
  <si>
    <r>
      <t xml:space="preserve">　B  </t>
    </r>
    <r>
      <rPr>
        <b/>
        <u/>
        <sz val="11"/>
        <rFont val="ＭＳ ゴシック"/>
        <family val="3"/>
        <charset val="128"/>
      </rPr>
      <t>豊橋市</t>
    </r>
    <r>
      <rPr>
        <sz val="11"/>
        <rFont val="ＭＳ ゴシック"/>
        <family val="3"/>
        <charset val="128"/>
      </rPr>
      <t>への全域配布は配布日から（日・祝日除く）</t>
    </r>
    <r>
      <rPr>
        <b/>
        <u/>
        <sz val="11"/>
        <rFont val="ＭＳ ゴシック"/>
        <family val="3"/>
        <charset val="128"/>
      </rPr>
      <t>3日前</t>
    </r>
    <r>
      <rPr>
        <sz val="11"/>
        <rFont val="ＭＳ ゴシック"/>
        <family val="3"/>
        <charset val="128"/>
      </rPr>
      <t>の午前10時30分までに</t>
    </r>
    <rPh sb="4" eb="7">
      <t>トヨハシシ</t>
    </rPh>
    <rPh sb="9" eb="11">
      <t>ゼンイキ</t>
    </rPh>
    <rPh sb="11" eb="13">
      <t>ハイフ</t>
    </rPh>
    <rPh sb="14" eb="16">
      <t>ハイフ</t>
    </rPh>
    <rPh sb="38" eb="39">
      <t>フン</t>
    </rPh>
    <phoneticPr fontId="2"/>
  </si>
  <si>
    <t>　　 搬入して下さい。</t>
    <phoneticPr fontId="2"/>
  </si>
  <si>
    <t>　※ 年末年始、ゴールデンウィーク、お盆期間等については変則となります。</t>
    <phoneticPr fontId="2"/>
  </si>
  <si>
    <t>　※ 搬入時間を外れた持込みおよび、配布明細の事前連絡のない場合、</t>
    <phoneticPr fontId="2"/>
  </si>
  <si>
    <r>
      <t xml:space="preserve">　　 </t>
    </r>
    <r>
      <rPr>
        <b/>
        <u/>
        <sz val="11"/>
        <rFont val="ＭＳ ゴシック"/>
        <family val="3"/>
        <charset val="128"/>
      </rPr>
      <t>折込指定日の責は負いかねます。</t>
    </r>
    <phoneticPr fontId="2"/>
  </si>
  <si>
    <t>　※ 折込広告の各新聞店への発送後の中止、変更等は出来かねます。</t>
    <phoneticPr fontId="2"/>
  </si>
  <si>
    <t>(4) 取扱注意事項</t>
    <rPh sb="4" eb="6">
      <t>トリアツカ</t>
    </rPh>
    <rPh sb="6" eb="8">
      <t>チュウイ</t>
    </rPh>
    <rPh sb="8" eb="10">
      <t>ジコウ</t>
    </rPh>
    <phoneticPr fontId="2"/>
  </si>
  <si>
    <r>
      <t>　　</t>
    </r>
    <r>
      <rPr>
        <sz val="11"/>
        <rFont val="ＭＳ ゴシック"/>
        <family val="3"/>
        <charset val="128"/>
      </rPr>
      <t>販売店個店単位で全域配布定数を満たすことが原則となります。</t>
    </r>
    <rPh sb="2" eb="5">
      <t>ハンバイテン</t>
    </rPh>
    <rPh sb="5" eb="6">
      <t>コ</t>
    </rPh>
    <rPh sb="6" eb="7">
      <t>ミセ</t>
    </rPh>
    <rPh sb="7" eb="9">
      <t>タンイ</t>
    </rPh>
    <rPh sb="10" eb="12">
      <t>ゼンイキ</t>
    </rPh>
    <rPh sb="12" eb="14">
      <t>ハイフ</t>
    </rPh>
    <rPh sb="14" eb="16">
      <t>テイスウ</t>
    </rPh>
    <rPh sb="17" eb="18">
      <t>ミ</t>
    </rPh>
    <rPh sb="23" eb="25">
      <t>ゲンソク</t>
    </rPh>
    <phoneticPr fontId="2"/>
  </si>
  <si>
    <t>　　　（全域配布定数＝折込定数＋未購読配布数）</t>
    <rPh sb="4" eb="6">
      <t>ゼンイキ</t>
    </rPh>
    <rPh sb="6" eb="8">
      <t>ハイフ</t>
    </rPh>
    <rPh sb="8" eb="10">
      <t>テイスウ</t>
    </rPh>
    <rPh sb="11" eb="13">
      <t>オリコミ</t>
    </rPh>
    <rPh sb="13" eb="15">
      <t>テイスウ</t>
    </rPh>
    <rPh sb="16" eb="19">
      <t>ミコウドク</t>
    </rPh>
    <rPh sb="19" eb="21">
      <t>ハイフ</t>
    </rPh>
    <rPh sb="21" eb="22">
      <t>スウ</t>
    </rPh>
    <phoneticPr fontId="2"/>
  </si>
  <si>
    <t xml:space="preserve">   ※ 各販売店が算出した部数であり、投かん禁止物件等を除いているところもあります。</t>
    <phoneticPr fontId="2"/>
  </si>
  <si>
    <t xml:space="preserve">       全戸の配布ではありませんのでご注意ください。</t>
    <rPh sb="10" eb="12">
      <t>ハイフ</t>
    </rPh>
    <phoneticPr fontId="2"/>
  </si>
  <si>
    <t xml:space="preserve">       未購読世帯への配布は、２～３日かかることがございますのでご了承ください。</t>
    <rPh sb="7" eb="10">
      <t>ミコウドク</t>
    </rPh>
    <rPh sb="10" eb="12">
      <t>セタイ</t>
    </rPh>
    <rPh sb="14" eb="16">
      <t>ハイフ</t>
    </rPh>
    <rPh sb="21" eb="22">
      <t>ニチ</t>
    </rPh>
    <rPh sb="36" eb="38">
      <t>リョウショウ</t>
    </rPh>
    <phoneticPr fontId="2"/>
  </si>
  <si>
    <t>　　　 また、台風等の悪天候の場合、配布日は上記の限りではありません。</t>
    <rPh sb="7" eb="9">
      <t>タイフウ</t>
    </rPh>
    <rPh sb="9" eb="10">
      <t>トウ</t>
    </rPh>
    <rPh sb="11" eb="14">
      <t>アクテンコウ</t>
    </rPh>
    <rPh sb="15" eb="17">
      <t>バアイ</t>
    </rPh>
    <rPh sb="18" eb="20">
      <t>ハイフ</t>
    </rPh>
    <rPh sb="20" eb="21">
      <t>ビ</t>
    </rPh>
    <rPh sb="22" eb="24">
      <t>ジョウキ</t>
    </rPh>
    <rPh sb="25" eb="26">
      <t>カギ</t>
    </rPh>
    <phoneticPr fontId="2"/>
  </si>
  <si>
    <t>新聞折込広告取扱基準</t>
    <phoneticPr fontId="2"/>
  </si>
  <si>
    <t>1.  当社は日本新聞協会の「折込広告の取扱基準」および、新聞社の「広告</t>
    <phoneticPr fontId="2"/>
  </si>
  <si>
    <t>　　掲載基準」を参考として、折込広告取扱基準を設けております。つぎの</t>
    <phoneticPr fontId="2"/>
  </si>
  <si>
    <t>　　ような折込チラシはお引き受けできかねます。</t>
    <phoneticPr fontId="2"/>
  </si>
  <si>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2"/>
  </si>
  <si>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2"/>
  </si>
  <si>
    <t>（2） 「日本一」「業界一」「絶対に」等、虚偽誇大な表現を用いたもの（品質、性能、</t>
    <phoneticPr fontId="2"/>
  </si>
  <si>
    <t xml:space="preserve">      価格、使用方法、その他をいう）。景表法（不当景品付販売・不当表示の禁止）、</t>
    <phoneticPr fontId="2"/>
  </si>
  <si>
    <t xml:space="preserve">      商標法、不正競争防止法（コピー商品等の販売宣伝の禁止）など法律や条例に違反</t>
    <phoneticPr fontId="2"/>
  </si>
  <si>
    <t>　　　するもの。（虚偽誇大な表現により読者に不利益を与えるもの等）</t>
    <phoneticPr fontId="2"/>
  </si>
  <si>
    <t>（3） 広告主の一方的主張、もしくは主観的意図、表現がみられ、結果的に他者を誹謗、</t>
    <rPh sb="38" eb="40">
      <t>ヒボウ</t>
    </rPh>
    <phoneticPr fontId="2"/>
  </si>
  <si>
    <t xml:space="preserve">      名誉、信用を傷つけるおそれがある表現のもの。（中傷誹謗広告等）</t>
    <rPh sb="31" eb="33">
      <t>ヒボウ</t>
    </rPh>
    <phoneticPr fontId="2"/>
  </si>
  <si>
    <t>（4） 抽せん券、福引券・懸賞応募券・金券などを刷り込んだもの。（公正競争規約「新</t>
    <phoneticPr fontId="2"/>
  </si>
  <si>
    <t xml:space="preserve">      聞業における景品類の提供に関する事項の制限」）および射幸心を煽ることになり</t>
    <phoneticPr fontId="2"/>
  </si>
  <si>
    <t xml:space="preserve">      かねない内容で、結果として読者に不利益をもたらすと思えるもの。</t>
    <phoneticPr fontId="2"/>
  </si>
  <si>
    <t>（5） 煽情的な言葉や、写真、イラスト等を使用したもので、青少年に有害とみられるも</t>
    <phoneticPr fontId="2"/>
  </si>
  <si>
    <t xml:space="preserve">      の。（風俗営業関係や、各府県の青少年保護育成条例にふれるおそれのあるもの等）</t>
    <phoneticPr fontId="2"/>
  </si>
  <si>
    <t>（6） 不動産広告で、販売物件の地目、建築の可否、建ぺい率、所在地、交通、詳細な案</t>
    <phoneticPr fontId="2"/>
  </si>
  <si>
    <t xml:space="preserve">      内図、設備、価格、管理費、維持費、販売条件、民法上責任を負う売主名、宅地建</t>
    <rPh sb="15" eb="18">
      <t>カンリヒ</t>
    </rPh>
    <rPh sb="19" eb="22">
      <t>イジヒ</t>
    </rPh>
    <phoneticPr fontId="2"/>
  </si>
  <si>
    <t xml:space="preserve">      物取引業の登録番号などが明確に記載されてないもの。</t>
    <phoneticPr fontId="2"/>
  </si>
  <si>
    <t>（7） 政治問題について、極端な主義主張を述べたもの。立候補が予測されている人物の</t>
    <phoneticPr fontId="2"/>
  </si>
  <si>
    <t xml:space="preserve">      名称を記載するなど、選挙の事前運動と推量されるもの。（係争中の問題について</t>
    <phoneticPr fontId="2"/>
  </si>
  <si>
    <t xml:space="preserve">      一方的な主張を述べたもの等）</t>
    <phoneticPr fontId="2"/>
  </si>
  <si>
    <t>（8） 発行本社の新聞と混同、誤認されると思われるもの。（新聞形態のもの）および折</t>
    <phoneticPr fontId="2"/>
  </si>
  <si>
    <t xml:space="preserve">      込広告に、他紙の社名、題字、記事、催事などが掲載、引用されているもの。</t>
    <phoneticPr fontId="2"/>
  </si>
  <si>
    <t>（9） 前記景表法などのほか、薬事法、医療法など、法律や条例に触れると思われるもの。</t>
    <phoneticPr fontId="2"/>
  </si>
  <si>
    <t>（10）貸金業広告で、貸金業規制法で定められている必要事項が表示されていないもの。</t>
    <phoneticPr fontId="2"/>
  </si>
  <si>
    <t xml:space="preserve">      （商号、名称、氏名、登録番号、住所、利率等）</t>
    <phoneticPr fontId="2"/>
  </si>
  <si>
    <t>（11）新聞社がそれぞれ定めた広告記載基準に照らして、新聞折込が不適当と</t>
    <phoneticPr fontId="2"/>
  </si>
  <si>
    <t xml:space="preserve">      認められるもの。</t>
    <phoneticPr fontId="2"/>
  </si>
  <si>
    <t>（12）宗教などに関するもの。</t>
    <rPh sb="4" eb="6">
      <t>シュウキョウ</t>
    </rPh>
    <rPh sb="9" eb="10">
      <t>カン</t>
    </rPh>
    <phoneticPr fontId="2"/>
  </si>
  <si>
    <t>（13）新聞販売店の営業活動に支障をきたし、不利益になると判断されるもの。</t>
    <phoneticPr fontId="2"/>
  </si>
  <si>
    <t>■ 上記に限らず、判断がむずかしいものは、新聞発行本社、関係諸機関の指導</t>
    <phoneticPr fontId="2"/>
  </si>
  <si>
    <t xml:space="preserve">   協議によって決めさせていただきます。なお、ご不明な点がございましたら</t>
    <phoneticPr fontId="2"/>
  </si>
  <si>
    <t xml:space="preserve">   当社へご相談ください。</t>
    <phoneticPr fontId="2"/>
  </si>
  <si>
    <t>2.  配布指定部数と実際の部数が異なるときは・当社において一部配布数の変更、</t>
    <phoneticPr fontId="2"/>
  </si>
  <si>
    <t xml:space="preserve">    隣接地区への配布など、調整を行わせていただく場合があります。</t>
    <phoneticPr fontId="2"/>
  </si>
  <si>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2"/>
  </si>
  <si>
    <t xml:space="preserve">    頂きます。</t>
    <rPh sb="4" eb="5">
      <t>イタダ</t>
    </rPh>
    <phoneticPr fontId="2"/>
  </si>
  <si>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2"/>
  </si>
  <si>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2"/>
  </si>
  <si>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2"/>
  </si>
  <si>
    <t>また東海地震の前兆現象が高まると、気象庁から注意情報が発表されます。</t>
    <phoneticPr fontId="2"/>
  </si>
  <si>
    <t>美濃高田 NYS</t>
    <phoneticPr fontId="2"/>
  </si>
  <si>
    <t>輪之内 NAMGS</t>
    <phoneticPr fontId="2"/>
  </si>
  <si>
    <t>広神戸 NAMGS</t>
    <phoneticPr fontId="2"/>
  </si>
  <si>
    <t>安八 NAMGS</t>
    <phoneticPr fontId="2"/>
  </si>
  <si>
    <t>関ヶ原 NAMGS</t>
    <phoneticPr fontId="2"/>
  </si>
  <si>
    <t>駒野 NAMGS</t>
    <phoneticPr fontId="2"/>
  </si>
  <si>
    <t>美濃太田 NS</t>
    <rPh sb="2" eb="4">
      <t>オオタ</t>
    </rPh>
    <phoneticPr fontId="2"/>
  </si>
  <si>
    <t>古井 NAMGS</t>
    <phoneticPr fontId="2"/>
  </si>
  <si>
    <t>大垣駅西 NS</t>
    <rPh sb="0" eb="2">
      <t>オオガキ</t>
    </rPh>
    <rPh sb="2" eb="3">
      <t>エキ</t>
    </rPh>
    <rPh sb="3" eb="4">
      <t>ニシ</t>
    </rPh>
    <phoneticPr fontId="2"/>
  </si>
  <si>
    <t>北垣 NMGS</t>
    <phoneticPr fontId="2"/>
  </si>
  <si>
    <t>大垣中川 NAMGS</t>
    <phoneticPr fontId="2"/>
  </si>
  <si>
    <t>大垣(大迫)NAMGYS</t>
    <phoneticPr fontId="2"/>
  </si>
  <si>
    <t>墨俣　NAMGS</t>
    <rPh sb="0" eb="2">
      <t>スノマタ</t>
    </rPh>
    <phoneticPr fontId="2"/>
  </si>
  <si>
    <t>揖斐 NAMGS</t>
    <phoneticPr fontId="2"/>
  </si>
  <si>
    <t>坂祝 NS</t>
    <phoneticPr fontId="2"/>
  </si>
  <si>
    <t>多治見(両藤舎) NAMGS</t>
    <phoneticPr fontId="2"/>
  </si>
  <si>
    <t>多治見西部 NMS</t>
    <phoneticPr fontId="2"/>
  </si>
  <si>
    <t>小泉 NMS</t>
    <phoneticPr fontId="2"/>
  </si>
  <si>
    <t>多治見桜ヶ丘 NMS</t>
    <phoneticPr fontId="2"/>
  </si>
  <si>
    <t>多治見姫 NMS</t>
    <phoneticPr fontId="2"/>
  </si>
  <si>
    <t>笠原 NAMGS</t>
    <phoneticPr fontId="2"/>
  </si>
  <si>
    <t>土岐津 NMS</t>
    <phoneticPr fontId="2"/>
  </si>
  <si>
    <t>土岐口 NMS</t>
    <phoneticPr fontId="2"/>
  </si>
  <si>
    <t>下石 NS</t>
    <phoneticPr fontId="2"/>
  </si>
  <si>
    <t>妻木 NMS</t>
    <phoneticPr fontId="2"/>
  </si>
  <si>
    <t>瑞浪西部 NAMGS</t>
    <phoneticPr fontId="2"/>
  </si>
  <si>
    <t>陶 NAMGS</t>
    <phoneticPr fontId="2"/>
  </si>
  <si>
    <t>広見 NMS</t>
    <phoneticPr fontId="2"/>
  </si>
  <si>
    <t>下切 NMS</t>
    <phoneticPr fontId="2"/>
  </si>
  <si>
    <t>今渡 NMS</t>
    <phoneticPr fontId="2"/>
  </si>
  <si>
    <t>西可児 NMS</t>
    <phoneticPr fontId="2"/>
  </si>
  <si>
    <t>春里 NMS</t>
    <phoneticPr fontId="2"/>
  </si>
  <si>
    <t>恵那(佐伯) NMS</t>
    <phoneticPr fontId="2"/>
  </si>
  <si>
    <t>落合 NAMGS</t>
    <phoneticPr fontId="2"/>
  </si>
  <si>
    <t>坂本 NAMGS</t>
    <phoneticPr fontId="2"/>
  </si>
  <si>
    <t>美濃坂下 NAMGYS</t>
    <phoneticPr fontId="2"/>
  </si>
  <si>
    <t>加子母 NAMGS</t>
    <phoneticPr fontId="2"/>
  </si>
  <si>
    <t>丹生川 NAMGS</t>
    <phoneticPr fontId="2"/>
  </si>
  <si>
    <t>飛騨国府 NAMGS</t>
    <phoneticPr fontId="2"/>
  </si>
  <si>
    <t>奥飛騨 NAMGYS</t>
    <phoneticPr fontId="2"/>
  </si>
  <si>
    <t>神岡 NYS</t>
    <phoneticPr fontId="2"/>
  </si>
  <si>
    <t>飛騨古川 NAMGS</t>
    <phoneticPr fontId="2"/>
  </si>
  <si>
    <t>焼石 NAMGS</t>
    <phoneticPr fontId="2"/>
  </si>
  <si>
    <t>下呂 NAMGS</t>
    <phoneticPr fontId="2"/>
  </si>
  <si>
    <t>飛騨竹原 NAMGS</t>
    <phoneticPr fontId="2"/>
  </si>
  <si>
    <t>手力 NS</t>
    <phoneticPr fontId="2"/>
  </si>
  <si>
    <t>大洞 NS</t>
    <phoneticPr fontId="2"/>
  </si>
  <si>
    <t>岐阜茜部 NMS</t>
    <phoneticPr fontId="2"/>
  </si>
  <si>
    <t>鶉 NMS</t>
    <phoneticPr fontId="2"/>
  </si>
  <si>
    <t>岐商前 NS</t>
    <phoneticPr fontId="2"/>
  </si>
  <si>
    <t>岐阜則武 NS</t>
    <phoneticPr fontId="2"/>
  </si>
  <si>
    <t>鵜飼黒野 NＡS</t>
    <phoneticPr fontId="2"/>
  </si>
  <si>
    <t>穂積 S</t>
    <phoneticPr fontId="2"/>
  </si>
  <si>
    <t>美江寺 NAMGS</t>
    <phoneticPr fontId="2"/>
  </si>
  <si>
    <t>北方西部 NS</t>
    <phoneticPr fontId="2"/>
  </si>
  <si>
    <t>北方 NS</t>
    <phoneticPr fontId="2"/>
  </si>
  <si>
    <t>北方西郷 NS</t>
    <phoneticPr fontId="2"/>
  </si>
  <si>
    <t>那加中央 NS</t>
    <phoneticPr fontId="2"/>
  </si>
  <si>
    <t>那加北部 NS</t>
    <phoneticPr fontId="2"/>
  </si>
  <si>
    <t>蘇原北部 NS</t>
    <phoneticPr fontId="2"/>
  </si>
  <si>
    <t>各務原中央町 NS</t>
    <phoneticPr fontId="2"/>
  </si>
  <si>
    <t>各務原 NS</t>
    <phoneticPr fontId="2"/>
  </si>
  <si>
    <t>岐阜川島 NAMGS</t>
    <phoneticPr fontId="2"/>
  </si>
  <si>
    <t>美濃赤坂 NAS</t>
    <phoneticPr fontId="2"/>
  </si>
  <si>
    <t>上石津 NYS</t>
    <phoneticPr fontId="2"/>
  </si>
  <si>
    <t>大野黒野 NS</t>
    <phoneticPr fontId="2"/>
  </si>
  <si>
    <t>垂井 NS</t>
    <phoneticPr fontId="2"/>
  </si>
  <si>
    <t>垂井南部 NYS</t>
    <phoneticPr fontId="2"/>
  </si>
  <si>
    <t>神土 NAMGS</t>
    <phoneticPr fontId="2"/>
  </si>
  <si>
    <t>郡上八幡 NMS</t>
    <phoneticPr fontId="2"/>
  </si>
  <si>
    <t>岩村 NAMGS</t>
    <phoneticPr fontId="2"/>
  </si>
  <si>
    <t>石津 NＡMＧS</t>
    <phoneticPr fontId="2"/>
  </si>
  <si>
    <t>鷺山 NＳ</t>
    <phoneticPr fontId="2"/>
  </si>
  <si>
    <t>鵜沼団地 NS</t>
    <phoneticPr fontId="2"/>
  </si>
  <si>
    <t>柳津 NM</t>
    <phoneticPr fontId="2"/>
  </si>
  <si>
    <t>苗木 NAMGS</t>
    <phoneticPr fontId="2"/>
  </si>
  <si>
    <t>茜部佐波 NMS</t>
    <rPh sb="0" eb="1">
      <t>アカネ</t>
    </rPh>
    <rPh sb="1" eb="2">
      <t>ブ</t>
    </rPh>
    <rPh sb="2" eb="4">
      <t>サナミ</t>
    </rPh>
    <phoneticPr fontId="2"/>
  </si>
  <si>
    <t>飛騨萩原 NAMGS</t>
    <phoneticPr fontId="2"/>
  </si>
  <si>
    <t>海津平田 NMS</t>
    <rPh sb="0" eb="2">
      <t>カイヅ</t>
    </rPh>
    <rPh sb="2" eb="4">
      <t>ヒラタ</t>
    </rPh>
    <phoneticPr fontId="2"/>
  </si>
  <si>
    <t>海津高須 NMS</t>
    <rPh sb="0" eb="2">
      <t>カイヅ</t>
    </rPh>
    <phoneticPr fontId="2"/>
  </si>
  <si>
    <t>関武芸川 NAMG</t>
    <rPh sb="0" eb="1">
      <t>セキ</t>
    </rPh>
    <phoneticPr fontId="2"/>
  </si>
  <si>
    <t>川辺 NAMGY</t>
    <rPh sb="0" eb="2">
      <t>カワベ</t>
    </rPh>
    <phoneticPr fontId="2"/>
  </si>
  <si>
    <t>伏見兼山 NAMGYS</t>
    <rPh sb="0" eb="2">
      <t>フシミ</t>
    </rPh>
    <rPh sb="2" eb="4">
      <t>カネヤマ</t>
    </rPh>
    <phoneticPr fontId="2"/>
  </si>
  <si>
    <t>郡上大和 NAMG</t>
    <phoneticPr fontId="2"/>
  </si>
  <si>
    <t>岐阜中野入船支店 NＭ</t>
    <rPh sb="0" eb="2">
      <t>ギフ</t>
    </rPh>
    <rPh sb="2" eb="4">
      <t>ナカノ</t>
    </rPh>
    <rPh sb="4" eb="6">
      <t>イリフネ</t>
    </rPh>
    <rPh sb="6" eb="8">
      <t>シテン</t>
    </rPh>
    <phoneticPr fontId="2"/>
  </si>
  <si>
    <t>大垣池田 NMS</t>
    <rPh sb="0" eb="2">
      <t>オオガキ</t>
    </rPh>
    <phoneticPr fontId="2"/>
  </si>
  <si>
    <t>多治見池田 NMS</t>
    <rPh sb="0" eb="3">
      <t>タジミ</t>
    </rPh>
    <phoneticPr fontId="2"/>
  </si>
  <si>
    <t>　　月　　日（　　）</t>
  </si>
  <si>
    <t>未購読配布</t>
    <rPh sb="0" eb="3">
      <t>ミコウドク</t>
    </rPh>
    <rPh sb="3" eb="5">
      <t>ハイフ</t>
    </rPh>
    <phoneticPr fontId="2"/>
  </si>
  <si>
    <t>　　月　　日（　　）</t>
    <phoneticPr fontId="2"/>
  </si>
  <si>
    <t>※未購読配布は第４金曜日となります。（１２月は第２金曜日）</t>
    <rPh sb="1" eb="4">
      <t>ミコウドク</t>
    </rPh>
    <rPh sb="4" eb="6">
      <t>ハイフ</t>
    </rPh>
    <rPh sb="7" eb="8">
      <t>ダイ</t>
    </rPh>
    <rPh sb="9" eb="12">
      <t>キンヨウビ</t>
    </rPh>
    <rPh sb="21" eb="22">
      <t>ガツ</t>
    </rPh>
    <rPh sb="23" eb="24">
      <t>ダイ</t>
    </rPh>
    <rPh sb="25" eb="28">
      <t>キンヨウビ</t>
    </rPh>
    <phoneticPr fontId="2"/>
  </si>
  <si>
    <t>岐阜美山 NAMGYS</t>
    <phoneticPr fontId="2"/>
  </si>
  <si>
    <t>美並 NAMGS</t>
    <rPh sb="0" eb="1">
      <t>ウツク</t>
    </rPh>
    <rPh sb="1" eb="2">
      <t>ナミ</t>
    </rPh>
    <phoneticPr fontId="2"/>
  </si>
  <si>
    <t>七宗 NAMG</t>
    <phoneticPr fontId="2"/>
  </si>
  <si>
    <t xml:space="preserve">    不慮の事故（急病、交通事故、感染症等）、そのほか販売店側の止むを得ない</t>
    <rPh sb="18" eb="21">
      <t>カンセンショウ</t>
    </rPh>
    <rPh sb="21" eb="22">
      <t>トウ</t>
    </rPh>
    <phoneticPr fontId="2"/>
  </si>
  <si>
    <t xml:space="preserve">    事情で配達に支障を生じたときなど、折込（全域配布含む）が中止もしくは</t>
    <rPh sb="24" eb="28">
      <t>ゼ</t>
    </rPh>
    <rPh sb="28" eb="29">
      <t>フク</t>
    </rPh>
    <rPh sb="32" eb="34">
      <t>チュウシ</t>
    </rPh>
    <phoneticPr fontId="2"/>
  </si>
  <si>
    <t>　　延期になる場合がありますのでご了承願います。</t>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</si>
  <si>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</si>
  <si>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</si>
  <si>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t>
    <phoneticPr fontId="2"/>
  </si>
  <si>
    <t>地震防災対策強化地域に指定されています。指定された地域で大規模な地震の発生が予知されますと、</t>
  </si>
  <si>
    <t>内閣総理大臣から警戒宣言が発令されることになっています。</t>
    <phoneticPr fontId="2"/>
  </si>
  <si>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2"/>
  </si>
  <si>
    <t>一般の道路も時速20㎞に速度制限されるため大渋滞の発生が予想されます。</t>
    <rPh sb="25" eb="27">
      <t>ハッセイ</t>
    </rPh>
    <phoneticPr fontId="2"/>
  </si>
  <si>
    <t>このため東海地震の注意情報や警戒宣言の発令と同時に、お客様からお預かりした新聞折込広告の</t>
    <phoneticPr fontId="2"/>
  </si>
  <si>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2"/>
  </si>
  <si>
    <t>すみやかに帰社する様に指示しますが、交通事情と警察官の指示によって止むを得ず路上に駐車し</t>
    <rPh sb="33" eb="34">
      <t>ヤ</t>
    </rPh>
    <rPh sb="36" eb="37">
      <t>エ</t>
    </rPh>
    <phoneticPr fontId="2"/>
  </si>
  <si>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</si>
  <si>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2"/>
  </si>
  <si>
    <t>新聞折込ができなくなります。幸い注意情報や警戒宣言が解除された場合も、混乱が解消するまで</t>
    <rPh sb="0" eb="2">
      <t>シンブン</t>
    </rPh>
    <rPh sb="35" eb="37">
      <t>コンラン</t>
    </rPh>
    <rPh sb="38" eb="40">
      <t>カイショウ</t>
    </rPh>
    <phoneticPr fontId="2"/>
  </si>
  <si>
    <t>しばらくの間は新聞折込ができない場合もあります。</t>
    <phoneticPr fontId="2"/>
  </si>
  <si>
    <t>何卒ご理解とご了承をいただけますようお願いいたします。</t>
    <rPh sb="0" eb="2">
      <t>ナニトゾ</t>
    </rPh>
    <rPh sb="3" eb="5">
      <t>リカイ</t>
    </rPh>
    <rPh sb="7" eb="9">
      <t>リョウショウ</t>
    </rPh>
    <rPh sb="19" eb="20">
      <t>ネガ</t>
    </rPh>
    <phoneticPr fontId="2"/>
  </si>
  <si>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25"/>
  </si>
  <si>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2"/>
  </si>
  <si>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2"/>
  </si>
  <si>
    <t>　的確に判断し、折込広告をご愛読者へお届けするために全力を傾注します。</t>
    <rPh sb="26" eb="28">
      <t>ゼンリョク</t>
    </rPh>
    <rPh sb="29" eb="31">
      <t>ケイチュウ</t>
    </rPh>
    <phoneticPr fontId="2"/>
  </si>
  <si>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2"/>
  </si>
  <si>
    <t>　クライアント様のご要望にお応えできない場合もあります。</t>
    <rPh sb="10" eb="12">
      <t>ヨウボウ</t>
    </rPh>
    <rPh sb="14" eb="15">
      <t>コタ</t>
    </rPh>
    <rPh sb="20" eb="22">
      <t>バアイ</t>
    </rPh>
    <phoneticPr fontId="2"/>
  </si>
  <si>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2"/>
  </si>
  <si>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2"/>
  </si>
  <si>
    <t xml:space="preserve">       一部地域では全域配布サービスは行っておりません。</t>
    <rPh sb="7" eb="9">
      <t>イチブ</t>
    </rPh>
    <rPh sb="9" eb="11">
      <t>チイキ</t>
    </rPh>
    <rPh sb="13" eb="17">
      <t>ゼ</t>
    </rPh>
    <rPh sb="22" eb="23">
      <t>オコナ</t>
    </rPh>
    <phoneticPr fontId="2"/>
  </si>
  <si>
    <t>藍川橋 NS</t>
    <phoneticPr fontId="2"/>
  </si>
  <si>
    <t>長良北部 NS</t>
    <phoneticPr fontId="2"/>
  </si>
  <si>
    <t>尻毛 NS</t>
    <phoneticPr fontId="2"/>
  </si>
  <si>
    <t>養老 NAMYGS</t>
  </si>
  <si>
    <t>美濃加茂 NAMGS</t>
    <phoneticPr fontId="2"/>
  </si>
  <si>
    <t>八百津 NAMGYS</t>
    <phoneticPr fontId="2"/>
  </si>
  <si>
    <t>佐見 NAMGS</t>
    <phoneticPr fontId="2"/>
  </si>
  <si>
    <t>白鳥 NAMGS</t>
    <phoneticPr fontId="2"/>
  </si>
  <si>
    <t>釜戸 NAMGS</t>
    <phoneticPr fontId="2"/>
  </si>
  <si>
    <t>武並 NAMGS</t>
    <phoneticPr fontId="2"/>
  </si>
  <si>
    <t>御嵩 NAMGS</t>
    <phoneticPr fontId="2"/>
  </si>
  <si>
    <t>　＊関小瀬…旧美濃市西部地区は未購読配布はありません。</t>
    <rPh sb="2" eb="5">
      <t>セキオゼ</t>
    </rPh>
    <rPh sb="6" eb="14">
      <t>キュウミノシセイブチク</t>
    </rPh>
    <rPh sb="15" eb="18">
      <t>ミ</t>
    </rPh>
    <rPh sb="18" eb="20">
      <t>ハイフ</t>
    </rPh>
    <phoneticPr fontId="2"/>
  </si>
  <si>
    <t>鵜沼東 NS</t>
    <rPh sb="2" eb="3">
      <t>ヒガシ</t>
    </rPh>
    <phoneticPr fontId="2"/>
  </si>
  <si>
    <t>加茂野 NAMGYS</t>
    <phoneticPr fontId="2"/>
  </si>
  <si>
    <t>白川口 NAMG</t>
    <phoneticPr fontId="2"/>
  </si>
  <si>
    <t>瑞浪 NAMG</t>
    <phoneticPr fontId="2"/>
  </si>
  <si>
    <t>大垣西部 NS</t>
    <phoneticPr fontId="2"/>
  </si>
  <si>
    <t>高山 NAＭ</t>
    <phoneticPr fontId="2"/>
  </si>
  <si>
    <t>高山西部 NAＭ</t>
    <rPh sb="2" eb="4">
      <t>セイブ</t>
    </rPh>
    <phoneticPr fontId="2"/>
  </si>
  <si>
    <t>高山北部 NAＭ</t>
    <rPh sb="0" eb="2">
      <t>タカヤマ</t>
    </rPh>
    <rPh sb="2" eb="4">
      <t>ホクブ</t>
    </rPh>
    <phoneticPr fontId="2"/>
  </si>
  <si>
    <t>中津川東 NAMGS</t>
    <phoneticPr fontId="2"/>
  </si>
  <si>
    <t>中津川西 NAMGS</t>
    <phoneticPr fontId="2"/>
  </si>
  <si>
    <t>中津川北 NAMGS</t>
    <phoneticPr fontId="2"/>
  </si>
  <si>
    <t>　　朝刊折込と未購読配布のチラシは、同一のチラシでお願いします。</t>
    <rPh sb="2" eb="4">
      <t>チョウカン</t>
    </rPh>
    <rPh sb="4" eb="6">
      <t>オリコミ</t>
    </rPh>
    <rPh sb="7" eb="8">
      <t>ミ</t>
    </rPh>
    <rPh sb="8" eb="10">
      <t>コウドク</t>
    </rPh>
    <rPh sb="10" eb="12">
      <t>ハイフ</t>
    </rPh>
    <rPh sb="18" eb="20">
      <t>ドウイツ</t>
    </rPh>
    <rPh sb="26" eb="27">
      <t>ネガ</t>
    </rPh>
    <phoneticPr fontId="2"/>
  </si>
  <si>
    <t>飛騨金山 NAMGY</t>
    <phoneticPr fontId="2"/>
  </si>
  <si>
    <t>明智 NAYS</t>
    <phoneticPr fontId="2"/>
  </si>
  <si>
    <t>＊関小瀬 NGAYS</t>
    <phoneticPr fontId="2"/>
  </si>
  <si>
    <t>美濃市 GAMYNS</t>
    <phoneticPr fontId="2"/>
  </si>
  <si>
    <t>牧谷 GAMYNS</t>
  </si>
  <si>
    <t>蛭川 NAMG</t>
    <phoneticPr fontId="2"/>
  </si>
  <si>
    <t>恵那東部 NMS</t>
    <rPh sb="2" eb="4">
      <t>トウブ</t>
    </rPh>
    <phoneticPr fontId="2"/>
  </si>
  <si>
    <t>　A  下記地区除く東海三県への全域配布は配布日から（日・祝日除く）</t>
    <rPh sb="4" eb="6">
      <t>カキ</t>
    </rPh>
    <rPh sb="6" eb="8">
      <t>チク</t>
    </rPh>
    <rPh sb="8" eb="9">
      <t>ノゾ</t>
    </rPh>
    <rPh sb="10" eb="12">
      <t>トウカイ</t>
    </rPh>
    <rPh sb="12" eb="14">
      <t>サンケン</t>
    </rPh>
    <rPh sb="16" eb="18">
      <t>ゼンイキ</t>
    </rPh>
    <rPh sb="18" eb="20">
      <t>ハイフ</t>
    </rPh>
    <rPh sb="21" eb="23">
      <t>ハイフ</t>
    </rPh>
    <rPh sb="23" eb="24">
      <t>ヒ</t>
    </rPh>
    <phoneticPr fontId="2"/>
  </si>
  <si>
    <t>　C  三重県南勢地区（尾鷲市・熊野市・新宮市・北牟婁郡・南牟婁郡・度会郡の一部）</t>
    <rPh sb="4" eb="7">
      <t>ミエケン</t>
    </rPh>
    <rPh sb="7" eb="9">
      <t>ナンセイ</t>
    </rPh>
    <rPh sb="9" eb="11">
      <t>チク</t>
    </rPh>
    <rPh sb="12" eb="15">
      <t>オワセシ</t>
    </rPh>
    <rPh sb="16" eb="19">
      <t>クマノシ</t>
    </rPh>
    <rPh sb="20" eb="23">
      <t>シングウシ</t>
    </rPh>
    <rPh sb="24" eb="28">
      <t>キタムログン</t>
    </rPh>
    <rPh sb="29" eb="33">
      <t>ミナミムログン</t>
    </rPh>
    <rPh sb="34" eb="37">
      <t>ワタライグン</t>
    </rPh>
    <rPh sb="38" eb="40">
      <t>イチブ</t>
    </rPh>
    <phoneticPr fontId="2"/>
  </si>
  <si>
    <t>　　 伊賀・名張地区への折込広告は折込日から（土・日・祝日除く）</t>
    <rPh sb="3" eb="5">
      <t>イガ</t>
    </rPh>
    <rPh sb="6" eb="8">
      <t>ナバリ</t>
    </rPh>
    <rPh sb="8" eb="10">
      <t>チク</t>
    </rPh>
    <rPh sb="12" eb="14">
      <t>オリコミ</t>
    </rPh>
    <rPh sb="14" eb="16">
      <t>コウコク</t>
    </rPh>
    <rPh sb="17" eb="19">
      <t>オリコミ</t>
    </rPh>
    <rPh sb="19" eb="20">
      <t>ビ</t>
    </rPh>
    <rPh sb="23" eb="24">
      <t>ド</t>
    </rPh>
    <rPh sb="25" eb="26">
      <t>ニチ</t>
    </rPh>
    <rPh sb="27" eb="28">
      <t>シュク</t>
    </rPh>
    <rPh sb="28" eb="29">
      <t>ヒ</t>
    </rPh>
    <rPh sb="29" eb="30">
      <t>ノゾ</t>
    </rPh>
    <phoneticPr fontId="2"/>
  </si>
  <si>
    <r>
      <t xml:space="preserve">　　 </t>
    </r>
    <r>
      <rPr>
        <b/>
        <u/>
        <sz val="11"/>
        <rFont val="ＭＳ ゴシック"/>
        <family val="3"/>
        <charset val="128"/>
      </rPr>
      <t>3日前</t>
    </r>
    <r>
      <rPr>
        <sz val="11"/>
        <rFont val="ＭＳ ゴシック"/>
        <family val="3"/>
        <charset val="128"/>
      </rPr>
      <t>の午前10時30分までに搬入してください。</t>
    </r>
    <phoneticPr fontId="2"/>
  </si>
  <si>
    <t>２０２５年５月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</si>
</sst>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yyyy&quot;年&quot;m&quot;月&quot;d&quot;日&quot;;@"/>
    <numFmt numFmtId="179" formatCode="m&quot;月&quot;d&quot;日&quot;\(aaa\)"/>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b/>
      <sz val="20"/>
      <name val="ＭＳ Ｐゴシック"/>
      <family val="3"/>
      <charset val="128"/>
    </font>
    <font>
      <sz val="24"/>
      <name val="ＭＳ Ｐゴシック"/>
      <family val="3"/>
      <charset val="128"/>
    </font>
    <font>
      <i/>
      <sz val="14"/>
      <name val="ＭＳ Ｐゴシック"/>
      <family val="3"/>
      <charset val="128"/>
    </font>
    <font>
      <sz val="12"/>
      <color indexed="10"/>
      <name val="ＭＳ Ｐゴシック"/>
      <family val="3"/>
      <charset val="128"/>
    </font>
    <font>
      <sz val="16"/>
      <name val="ＭＳ Ｐゴシック"/>
      <family val="3"/>
      <charset val="128"/>
    </font>
    <font>
      <i/>
      <sz val="1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sz val="10"/>
      <name val="ＭＳ ゴシック"/>
      <family val="3"/>
      <charset val="128"/>
    </font>
    <font>
      <b/>
      <sz val="10"/>
      <color indexed="10"/>
      <name val="ＭＳ ゴシック"/>
      <family val="3"/>
      <charset val="128"/>
    </font>
    <font>
      <b/>
      <sz val="18"/>
      <name val="ＭＳ ゴシック"/>
      <family val="3"/>
      <charset val="128"/>
    </font>
    <font>
      <sz val="6"/>
      <name val="游ゴシック"/>
      <family val="2"/>
      <charset val="128"/>
      <scheme val="minor"/>
    </font>
    <font>
      <b/>
      <sz val="12"/>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43">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0" fontId="13" fillId="0" borderId="0">
      <alignment vertical="center"/>
    </xf>
    <xf numFmtId="0" fontId="13" fillId="0" borderId="0">
      <alignment vertical="center"/>
    </xf>
    <xf numFmtId="0" fontId="13" fillId="0" borderId="0">
      <alignment vertical="center"/>
    </xf>
    <xf numFmtId="0" fontId="1" fillId="0" borderId="0">
      <alignment vertical="center"/>
    </xf>
  </cellStyleXfs>
  <cellXfs count="139">
    <xf numFmtId="0" fontId="0" fillId="0" borderId="0" xfId="0"/>
    <xf numFmtId="176" fontId="3" fillId="0" borderId="0" xfId="0" applyNumberFormat="1" applyFont="1" applyAlignment="1">
      <alignment shrinkToFit="1"/>
    </xf>
    <xf numFmtId="176" fontId="6" fillId="0" borderId="4" xfId="0" applyNumberFormat="1" applyFont="1" applyBorder="1" applyAlignment="1">
      <alignment horizontal="distributed" vertical="center" shrinkToFit="1"/>
    </xf>
    <xf numFmtId="176" fontId="6" fillId="0" borderId="5" xfId="0" applyNumberFormat="1" applyFont="1" applyBorder="1" applyAlignment="1">
      <alignment vertical="center" shrinkToFit="1"/>
    </xf>
    <xf numFmtId="176" fontId="6" fillId="0" borderId="6" xfId="0" applyNumberFormat="1" applyFont="1" applyBorder="1" applyAlignment="1">
      <alignment horizontal="distributed" vertical="center" shrinkToFit="1"/>
    </xf>
    <xf numFmtId="176" fontId="6" fillId="0" borderId="2" xfId="0" applyNumberFormat="1" applyFont="1" applyBorder="1" applyAlignment="1">
      <alignment horizontal="distributed" vertical="center" shrinkToFit="1"/>
    </xf>
    <xf numFmtId="176" fontId="6" fillId="0" borderId="3" xfId="0" applyNumberFormat="1" applyFont="1" applyBorder="1" applyAlignment="1">
      <alignment vertical="center" shrinkToFit="1"/>
    </xf>
    <xf numFmtId="176" fontId="7" fillId="0" borderId="0" xfId="0" applyNumberFormat="1" applyFont="1" applyAlignment="1">
      <alignment horizontal="distributed" vertical="center" shrinkToFit="1"/>
    </xf>
    <xf numFmtId="176" fontId="4" fillId="0" borderId="0" xfId="0" applyNumberFormat="1" applyFont="1" applyAlignment="1">
      <alignment horizontal="center" shrinkToFit="1"/>
    </xf>
    <xf numFmtId="0" fontId="4" fillId="0" borderId="0" xfId="0" applyFont="1"/>
    <xf numFmtId="177" fontId="4" fillId="0" borderId="9" xfId="1" applyNumberFormat="1" applyFont="1" applyFill="1" applyBorder="1" applyAlignment="1">
      <alignment horizontal="left" vertical="center" shrinkToFit="1"/>
    </xf>
    <xf numFmtId="176" fontId="3" fillId="0" borderId="0" xfId="1" applyNumberFormat="1" applyFont="1" applyFill="1" applyBorder="1" applyAlignment="1">
      <alignment shrinkToFit="1"/>
    </xf>
    <xf numFmtId="176" fontId="5" fillId="0" borderId="0" xfId="0" applyNumberFormat="1" applyFont="1" applyAlignment="1">
      <alignment vertical="center"/>
    </xf>
    <xf numFmtId="176" fontId="0" fillId="0" borderId="0" xfId="0" applyNumberFormat="1" applyAlignment="1">
      <alignment shrinkToFit="1"/>
    </xf>
    <xf numFmtId="176" fontId="6" fillId="0" borderId="8" xfId="1" applyNumberFormat="1" applyFont="1" applyFill="1" applyBorder="1" applyAlignment="1">
      <alignment vertical="center" shrinkToFit="1"/>
    </xf>
    <xf numFmtId="176" fontId="9" fillId="0" borderId="8" xfId="1" applyNumberFormat="1" applyFont="1" applyFill="1" applyBorder="1" applyAlignment="1">
      <alignment horizontal="center" vertical="center" shrinkToFit="1"/>
    </xf>
    <xf numFmtId="176" fontId="6" fillId="0" borderId="10" xfId="1" applyNumberFormat="1" applyFont="1" applyFill="1" applyBorder="1" applyAlignment="1">
      <alignment vertical="center" shrinkToFit="1"/>
    </xf>
    <xf numFmtId="0" fontId="6" fillId="0" borderId="0" xfId="0" applyFont="1"/>
    <xf numFmtId="176" fontId="6" fillId="0" borderId="8" xfId="1" applyNumberFormat="1" applyFont="1" applyFill="1" applyBorder="1" applyAlignment="1" applyProtection="1">
      <alignment vertical="center" shrinkToFit="1"/>
      <protection locked="0"/>
    </xf>
    <xf numFmtId="176" fontId="9" fillId="0" borderId="8" xfId="1" applyNumberFormat="1" applyFont="1" applyFill="1" applyBorder="1" applyAlignment="1" applyProtection="1">
      <alignment vertical="center" shrinkToFit="1"/>
      <protection locked="0"/>
    </xf>
    <xf numFmtId="176" fontId="6" fillId="0" borderId="0" xfId="1" applyNumberFormat="1" applyFont="1" applyAlignment="1">
      <alignment shrinkToFit="1"/>
    </xf>
    <xf numFmtId="176" fontId="6" fillId="0" borderId="0" xfId="0" applyNumberFormat="1" applyFont="1" applyAlignment="1">
      <alignment shrinkToFit="1"/>
    </xf>
    <xf numFmtId="176" fontId="6" fillId="0" borderId="0" xfId="0" applyNumberFormat="1" applyFont="1" applyAlignment="1">
      <alignment vertical="center"/>
    </xf>
    <xf numFmtId="176" fontId="6" fillId="0" borderId="0" xfId="1" applyNumberFormat="1" applyFont="1" applyFill="1" applyBorder="1" applyAlignment="1">
      <alignment shrinkToFit="1"/>
    </xf>
    <xf numFmtId="0" fontId="3" fillId="0" borderId="0" xfId="0" applyFont="1"/>
    <xf numFmtId="176" fontId="11" fillId="0" borderId="8" xfId="1" applyNumberFormat="1" applyFont="1" applyFill="1" applyBorder="1" applyAlignment="1">
      <alignment vertical="center" shrinkToFit="1"/>
    </xf>
    <xf numFmtId="176" fontId="12" fillId="0" borderId="8" xfId="1" applyNumberFormat="1" applyFont="1" applyFill="1" applyBorder="1" applyAlignment="1">
      <alignment horizontal="center" vertical="center" shrinkToFit="1"/>
    </xf>
    <xf numFmtId="176" fontId="11" fillId="0" borderId="10" xfId="1" applyNumberFormat="1" applyFont="1" applyFill="1" applyBorder="1" applyAlignment="1">
      <alignment vertical="center" shrinkToFit="1"/>
    </xf>
    <xf numFmtId="176" fontId="11" fillId="0" borderId="8" xfId="1" applyNumberFormat="1" applyFont="1" applyFill="1" applyBorder="1" applyAlignment="1" applyProtection="1">
      <alignment vertical="center" shrinkToFit="1"/>
      <protection locked="0"/>
    </xf>
    <xf numFmtId="176" fontId="12" fillId="0" borderId="8" xfId="1" applyNumberFormat="1" applyFont="1" applyFill="1" applyBorder="1" applyAlignment="1" applyProtection="1">
      <alignment vertical="center" shrinkToFit="1"/>
      <protection locked="0"/>
    </xf>
    <xf numFmtId="176" fontId="11" fillId="0" borderId="10" xfId="1" applyNumberFormat="1" applyFont="1" applyFill="1" applyBorder="1" applyAlignment="1" applyProtection="1">
      <alignment vertical="center" shrinkToFit="1"/>
      <protection locked="0"/>
    </xf>
    <xf numFmtId="176" fontId="6" fillId="0" borderId="12" xfId="0" applyNumberFormat="1" applyFont="1" applyBorder="1" applyAlignment="1" applyProtection="1">
      <alignment vertical="center" shrinkToFit="1"/>
      <protection locked="0"/>
    </xf>
    <xf numFmtId="176" fontId="6" fillId="0" borderId="10" xfId="0" applyNumberFormat="1" applyFont="1" applyBorder="1" applyAlignment="1" applyProtection="1">
      <alignment vertical="center" shrinkToFit="1"/>
      <protection locked="0"/>
    </xf>
    <xf numFmtId="176" fontId="6" fillId="0" borderId="13" xfId="0" applyNumberFormat="1" applyFont="1" applyBorder="1" applyAlignment="1" applyProtection="1">
      <alignment vertical="center" shrinkToFit="1"/>
      <protection locked="0"/>
    </xf>
    <xf numFmtId="176" fontId="9" fillId="0" borderId="12" xfId="0" applyNumberFormat="1" applyFont="1" applyBorder="1" applyAlignment="1" applyProtection="1">
      <alignment vertical="center" shrinkToFit="1"/>
      <protection locked="0"/>
    </xf>
    <xf numFmtId="176" fontId="9" fillId="0" borderId="10"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176" fontId="9" fillId="0" borderId="3" xfId="0" applyNumberFormat="1" applyFont="1" applyBorder="1" applyAlignment="1">
      <alignment vertical="center" shrinkToFit="1"/>
    </xf>
    <xf numFmtId="176" fontId="3" fillId="0" borderId="0" xfId="0" applyNumberFormat="1" applyFont="1" applyAlignment="1">
      <alignment horizontal="center" vertical="center" shrinkToFit="1"/>
    </xf>
    <xf numFmtId="176" fontId="3" fillId="0" borderId="0" xfId="0" quotePrefix="1" applyNumberFormat="1" applyFont="1" applyAlignment="1">
      <alignment horizontal="center" vertical="center" shrinkToFit="1"/>
    </xf>
    <xf numFmtId="176" fontId="12" fillId="0" borderId="8" xfId="1"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176" fontId="12" fillId="0" borderId="14" xfId="1" applyNumberFormat="1" applyFont="1" applyFill="1" applyBorder="1" applyAlignment="1" applyProtection="1">
      <alignment vertical="center" shrinkToFit="1"/>
      <protection locked="0"/>
    </xf>
    <xf numFmtId="176" fontId="12" fillId="0" borderId="14" xfId="1" applyNumberFormat="1" applyFont="1" applyFill="1" applyBorder="1" applyAlignment="1" applyProtection="1">
      <alignment horizontal="center" vertical="center" shrinkToFit="1"/>
      <protection locked="0"/>
    </xf>
    <xf numFmtId="0" fontId="14" fillId="0" borderId="0" xfId="4" applyFont="1">
      <alignment vertical="center"/>
    </xf>
    <xf numFmtId="0" fontId="16" fillId="0" borderId="0" xfId="4" applyFont="1">
      <alignment vertical="center"/>
    </xf>
    <xf numFmtId="0" fontId="17" fillId="0" borderId="0" xfId="4" applyFont="1">
      <alignment vertical="center"/>
    </xf>
    <xf numFmtId="0" fontId="18" fillId="0" borderId="0" xfId="4" applyFont="1">
      <alignment vertical="center"/>
    </xf>
    <xf numFmtId="0" fontId="20" fillId="0" borderId="0" xfId="4" applyFont="1">
      <alignment vertical="center"/>
    </xf>
    <xf numFmtId="0" fontId="14" fillId="0" borderId="0" xfId="3" applyFont="1">
      <alignment vertical="center"/>
    </xf>
    <xf numFmtId="0" fontId="15" fillId="0" borderId="0" xfId="3" applyFont="1" applyAlignment="1">
      <alignment horizontal="center" vertical="center"/>
    </xf>
    <xf numFmtId="0" fontId="17" fillId="0" borderId="0" xfId="3" applyFont="1">
      <alignment vertical="center"/>
    </xf>
    <xf numFmtId="0" fontId="16" fillId="0" borderId="0" xfId="3" applyFont="1">
      <alignment vertical="center"/>
    </xf>
    <xf numFmtId="0" fontId="22" fillId="0" borderId="0" xfId="3" applyFont="1">
      <alignment vertical="center"/>
    </xf>
    <xf numFmtId="0" fontId="16" fillId="0" borderId="0" xfId="2" applyFont="1">
      <alignment vertical="center"/>
    </xf>
    <xf numFmtId="0" fontId="20" fillId="0" borderId="0" xfId="3" applyFont="1">
      <alignment vertical="center"/>
    </xf>
    <xf numFmtId="0" fontId="22" fillId="0" borderId="0" xfId="3" applyFont="1" applyAlignment="1">
      <alignment horizontal="left" vertical="center"/>
    </xf>
    <xf numFmtId="176" fontId="6" fillId="0" borderId="17" xfId="0" applyNumberFormat="1" applyFont="1" applyBorder="1" applyAlignment="1">
      <alignment horizontal="center" vertical="center" shrinkToFit="1"/>
    </xf>
    <xf numFmtId="179" fontId="6" fillId="0" borderId="12" xfId="0" applyNumberFormat="1" applyFont="1" applyBorder="1" applyAlignment="1">
      <alignment horizontal="center" vertical="center" shrinkToFit="1"/>
    </xf>
    <xf numFmtId="176" fontId="6" fillId="0" borderId="12"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179" fontId="6" fillId="0" borderId="10"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6" fillId="0" borderId="20"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176" fontId="6" fillId="2" borderId="2" xfId="0" applyNumberFormat="1" applyFont="1" applyFill="1" applyBorder="1" applyAlignment="1">
      <alignment horizontal="distributed" vertical="center" shrinkToFit="1"/>
    </xf>
    <xf numFmtId="176" fontId="6" fillId="2" borderId="3" xfId="0" applyNumberFormat="1" applyFont="1" applyFill="1" applyBorder="1" applyAlignment="1">
      <alignment horizontal="distributed" vertical="center" shrinkToFit="1"/>
    </xf>
    <xf numFmtId="176" fontId="6" fillId="2" borderId="11" xfId="0" applyNumberFormat="1" applyFont="1" applyFill="1" applyBorder="1" applyAlignment="1">
      <alignment horizontal="distributed" vertical="center" shrinkToFit="1"/>
    </xf>
    <xf numFmtId="176" fontId="3" fillId="2" borderId="1" xfId="1" applyNumberFormat="1" applyFont="1" applyFill="1" applyBorder="1" applyAlignment="1">
      <alignment horizontal="distributed" vertical="center" shrinkToFit="1"/>
    </xf>
    <xf numFmtId="176" fontId="6" fillId="3" borderId="7" xfId="0" applyNumberFormat="1" applyFont="1" applyFill="1" applyBorder="1" applyAlignment="1" applyProtection="1">
      <alignment vertical="center" shrinkToFit="1"/>
      <protection locked="0"/>
    </xf>
    <xf numFmtId="176" fontId="6" fillId="3" borderId="1" xfId="0" applyNumberFormat="1" applyFont="1" applyFill="1" applyBorder="1" applyAlignment="1">
      <alignment vertical="center" shrinkToFit="1"/>
    </xf>
    <xf numFmtId="176" fontId="4" fillId="3" borderId="17" xfId="0" applyNumberFormat="1" applyFont="1" applyFill="1" applyBorder="1" applyAlignment="1">
      <alignment horizontal="center" vertical="center" shrinkToFit="1"/>
    </xf>
    <xf numFmtId="176" fontId="4" fillId="3" borderId="12" xfId="0" applyNumberFormat="1" applyFont="1" applyFill="1" applyBorder="1" applyAlignment="1">
      <alignment horizontal="center" vertical="center" shrinkToFit="1"/>
    </xf>
    <xf numFmtId="176" fontId="4" fillId="3" borderId="20" xfId="0" applyNumberFormat="1" applyFont="1" applyFill="1" applyBorder="1" applyAlignment="1">
      <alignment horizontal="center" vertical="center" shrinkToFit="1"/>
    </xf>
    <xf numFmtId="176" fontId="4" fillId="3" borderId="13" xfId="0" applyNumberFormat="1" applyFont="1" applyFill="1" applyBorder="1" applyAlignment="1">
      <alignment horizontal="center" vertical="center" shrinkToFit="1"/>
    </xf>
    <xf numFmtId="176" fontId="11" fillId="3" borderId="10" xfId="1" applyNumberFormat="1" applyFont="1" applyFill="1" applyBorder="1" applyAlignment="1" applyProtection="1">
      <alignment vertical="center" shrinkToFit="1"/>
      <protection locked="0"/>
    </xf>
    <xf numFmtId="176" fontId="6" fillId="3" borderId="10" xfId="1" applyNumberFormat="1" applyFont="1" applyFill="1" applyBorder="1" applyAlignment="1" applyProtection="1">
      <alignment vertical="center" shrinkToFit="1"/>
      <protection locked="0"/>
    </xf>
    <xf numFmtId="0" fontId="0" fillId="0" borderId="38" xfId="0" applyBorder="1"/>
    <xf numFmtId="0" fontId="0" fillId="0" borderId="39" xfId="0" applyBorder="1"/>
    <xf numFmtId="0" fontId="0" fillId="0" borderId="42" xfId="0" applyBorder="1"/>
    <xf numFmtId="0" fontId="14" fillId="0" borderId="0" xfId="5" applyFont="1">
      <alignment vertical="center"/>
    </xf>
    <xf numFmtId="0" fontId="15" fillId="0" borderId="0" xfId="5" applyFont="1" applyAlignment="1">
      <alignment horizontal="center" vertical="center"/>
    </xf>
    <xf numFmtId="0" fontId="22" fillId="0" borderId="0" xfId="5" applyFont="1">
      <alignment vertical="center"/>
    </xf>
    <xf numFmtId="0" fontId="22" fillId="0" borderId="37" xfId="5" applyFont="1" applyBorder="1">
      <alignment vertical="center"/>
    </xf>
    <xf numFmtId="0" fontId="26" fillId="0" borderId="39" xfId="5" applyFont="1" applyBorder="1">
      <alignment vertical="center"/>
    </xf>
    <xf numFmtId="0" fontId="26" fillId="0" borderId="40" xfId="5" applyFont="1" applyBorder="1" applyAlignment="1">
      <alignment horizontal="center" vertical="center"/>
    </xf>
    <xf numFmtId="0" fontId="22" fillId="0" borderId="39" xfId="5" applyFont="1" applyBorder="1">
      <alignment vertical="center"/>
    </xf>
    <xf numFmtId="0" fontId="22" fillId="0" borderId="40" xfId="5" applyFont="1" applyBorder="1">
      <alignment vertical="center"/>
    </xf>
    <xf numFmtId="0" fontId="22" fillId="0" borderId="41" xfId="5" applyFont="1" applyBorder="1">
      <alignment vertical="center"/>
    </xf>
    <xf numFmtId="0" fontId="17" fillId="0" borderId="0" xfId="5" applyFont="1">
      <alignment vertical="center"/>
    </xf>
    <xf numFmtId="0" fontId="16" fillId="0" borderId="0" xfId="5" applyFont="1">
      <alignment vertical="center"/>
    </xf>
    <xf numFmtId="0" fontId="23" fillId="0" borderId="0" xfId="5" applyFont="1">
      <alignment vertical="center"/>
    </xf>
    <xf numFmtId="176" fontId="12" fillId="0" borderId="10" xfId="1" applyNumberFormat="1" applyFont="1" applyFill="1" applyBorder="1" applyAlignment="1" applyProtection="1">
      <alignment vertical="center" shrinkToFit="1"/>
      <protection locked="0"/>
    </xf>
    <xf numFmtId="0" fontId="15" fillId="0" borderId="0" xfId="4" applyFont="1" applyAlignment="1">
      <alignment horizontal="center" vertical="center"/>
    </xf>
    <xf numFmtId="0" fontId="24" fillId="0" borderId="0" xfId="5" applyFont="1" applyAlignment="1">
      <alignment horizontal="left" vertical="center"/>
    </xf>
    <xf numFmtId="176" fontId="6" fillId="0" borderId="12"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6" fillId="0" borderId="19"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176" fontId="6" fillId="0" borderId="22" xfId="0" applyNumberFormat="1" applyFont="1" applyBorder="1" applyAlignment="1">
      <alignment horizontal="center" vertical="center" shrinkToFit="1"/>
    </xf>
    <xf numFmtId="176" fontId="11" fillId="0" borderId="8" xfId="1" applyNumberFormat="1" applyFont="1" applyFill="1" applyBorder="1" applyAlignment="1">
      <alignment horizontal="center" vertical="center" shrinkToFit="1"/>
    </xf>
    <xf numFmtId="176" fontId="11" fillId="0" borderId="15" xfId="1" applyNumberFormat="1" applyFont="1" applyFill="1" applyBorder="1" applyAlignment="1">
      <alignment horizontal="center" vertical="center" shrinkToFit="1"/>
    </xf>
    <xf numFmtId="0" fontId="3" fillId="0" borderId="16" xfId="0" applyFont="1" applyBorder="1" applyAlignment="1">
      <alignment horizontal="center" vertical="center"/>
    </xf>
    <xf numFmtId="176" fontId="6" fillId="0" borderId="8"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178" fontId="9" fillId="0" borderId="0" xfId="0" applyNumberFormat="1" applyFont="1" applyAlignment="1">
      <alignment horizontal="center" vertical="center"/>
    </xf>
    <xf numFmtId="177" fontId="4" fillId="0" borderId="9" xfId="1" applyNumberFormat="1" applyFont="1" applyFill="1" applyBorder="1" applyAlignment="1">
      <alignment horizontal="left" vertical="center" shrinkToFit="1"/>
    </xf>
    <xf numFmtId="176" fontId="10" fillId="0" borderId="0" xfId="0" applyNumberFormat="1" applyFont="1" applyAlignment="1">
      <alignment horizontal="left" vertical="center" shrinkToFit="1"/>
    </xf>
    <xf numFmtId="176" fontId="8" fillId="0" borderId="0" xfId="0" applyNumberFormat="1" applyFont="1" applyAlignment="1">
      <alignment horizontal="left" shrinkToFit="1"/>
    </xf>
    <xf numFmtId="179" fontId="6" fillId="3" borderId="23" xfId="0" applyNumberFormat="1" applyFont="1" applyFill="1" applyBorder="1" applyAlignment="1">
      <alignment horizontal="center" vertical="center" shrinkToFit="1"/>
    </xf>
    <xf numFmtId="179" fontId="6" fillId="3" borderId="24" xfId="0" applyNumberFormat="1" applyFont="1" applyFill="1" applyBorder="1" applyAlignment="1">
      <alignment horizontal="center" vertical="center" shrinkToFit="1"/>
    </xf>
    <xf numFmtId="176" fontId="6" fillId="3" borderId="23" xfId="0" applyNumberFormat="1" applyFont="1" applyFill="1" applyBorder="1" applyAlignment="1">
      <alignment horizontal="center" vertical="center" shrinkToFit="1"/>
    </xf>
    <xf numFmtId="176" fontId="6" fillId="3" borderId="24" xfId="0" applyNumberFormat="1" applyFont="1" applyFill="1" applyBorder="1" applyAlignment="1">
      <alignment horizontal="center" vertical="center" shrinkToFi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176" fontId="6" fillId="3" borderId="25" xfId="0" applyNumberFormat="1" applyFont="1" applyFill="1" applyBorder="1" applyAlignment="1">
      <alignment horizontal="center" vertical="center" shrinkToFit="1"/>
    </xf>
    <xf numFmtId="176" fontId="6" fillId="3" borderId="26" xfId="0" applyNumberFormat="1" applyFont="1" applyFill="1" applyBorder="1" applyAlignment="1">
      <alignment horizontal="center" vertical="center" shrinkToFit="1"/>
    </xf>
    <xf numFmtId="176" fontId="6" fillId="3" borderId="29" xfId="0" applyNumberFormat="1" applyFont="1" applyFill="1" applyBorder="1" applyAlignment="1">
      <alignment horizontal="center" vertical="center" shrinkToFit="1"/>
    </xf>
    <xf numFmtId="176" fontId="6" fillId="3" borderId="30" xfId="0" applyNumberFormat="1" applyFont="1" applyFill="1" applyBorder="1" applyAlignment="1">
      <alignment horizontal="center" vertical="center" shrinkToFit="1"/>
    </xf>
    <xf numFmtId="179" fontId="6" fillId="3" borderId="27" xfId="0" applyNumberFormat="1" applyFont="1" applyFill="1" applyBorder="1" applyAlignment="1">
      <alignment horizontal="center" vertical="center" shrinkToFit="1"/>
    </xf>
    <xf numFmtId="179" fontId="6" fillId="3" borderId="28" xfId="0" applyNumberFormat="1" applyFont="1" applyFill="1" applyBorder="1" applyAlignment="1">
      <alignment horizontal="center" vertical="center" shrinkToFit="1"/>
    </xf>
    <xf numFmtId="176" fontId="6" fillId="3" borderId="27" xfId="0" applyNumberFormat="1" applyFont="1" applyFill="1" applyBorder="1" applyAlignment="1">
      <alignment horizontal="center" vertical="center" shrinkToFit="1"/>
    </xf>
    <xf numFmtId="176" fontId="6" fillId="3" borderId="28" xfId="0" applyNumberFormat="1" applyFont="1" applyFill="1" applyBorder="1" applyAlignment="1">
      <alignment horizontal="center" vertical="center" shrinkToFit="1"/>
    </xf>
    <xf numFmtId="176" fontId="6" fillId="3" borderId="27" xfId="0" applyNumberFormat="1" applyFont="1" applyFill="1" applyBorder="1" applyAlignment="1">
      <alignment horizontal="center" vertical="center"/>
    </xf>
    <xf numFmtId="176" fontId="6" fillId="3" borderId="28" xfId="0" applyNumberFormat="1" applyFont="1" applyFill="1" applyBorder="1" applyAlignment="1">
      <alignment horizontal="center" vertical="center"/>
    </xf>
    <xf numFmtId="176" fontId="4" fillId="3" borderId="12" xfId="0" applyNumberFormat="1" applyFont="1" applyFill="1" applyBorder="1" applyAlignment="1">
      <alignment horizontal="center" vertical="center" shrinkToFit="1"/>
    </xf>
    <xf numFmtId="176" fontId="4" fillId="3" borderId="13" xfId="0" applyNumberFormat="1" applyFont="1" applyFill="1" applyBorder="1" applyAlignment="1">
      <alignment horizontal="center" vertical="center" shrinkToFit="1"/>
    </xf>
    <xf numFmtId="0" fontId="3" fillId="0" borderId="0" xfId="0" applyFont="1" applyAlignment="1">
      <alignment horizontal="center" vertical="center"/>
    </xf>
    <xf numFmtId="176" fontId="8" fillId="3" borderId="23" xfId="0" applyNumberFormat="1" applyFont="1" applyFill="1" applyBorder="1" applyAlignment="1">
      <alignment horizontal="center" vertical="center" shrinkToFit="1"/>
    </xf>
    <xf numFmtId="0" fontId="6" fillId="0" borderId="16" xfId="0" applyFont="1" applyBorder="1" applyAlignment="1">
      <alignment horizontal="center" vertical="center"/>
    </xf>
    <xf numFmtId="176" fontId="4" fillId="3" borderId="31" xfId="0" applyNumberFormat="1" applyFont="1" applyFill="1" applyBorder="1" applyAlignment="1">
      <alignment horizontal="center" vertical="center" shrinkToFit="1"/>
    </xf>
    <xf numFmtId="176" fontId="4" fillId="3" borderId="32" xfId="0" applyNumberFormat="1" applyFont="1" applyFill="1" applyBorder="1" applyAlignment="1">
      <alignment horizontal="center" vertical="center" shrinkToFit="1"/>
    </xf>
    <xf numFmtId="179" fontId="6" fillId="3" borderId="33" xfId="0" applyNumberFormat="1" applyFont="1" applyFill="1" applyBorder="1" applyAlignment="1">
      <alignment horizontal="center" vertical="center" shrinkToFit="1"/>
    </xf>
    <xf numFmtId="179" fontId="6" fillId="3" borderId="34" xfId="0" applyNumberFormat="1" applyFont="1" applyFill="1" applyBorder="1" applyAlignment="1">
      <alignment horizontal="center" vertical="center" shrinkToFit="1"/>
    </xf>
    <xf numFmtId="179" fontId="6" fillId="3" borderId="35" xfId="0" applyNumberFormat="1" applyFont="1" applyFill="1" applyBorder="1" applyAlignment="1">
      <alignment horizontal="center" vertical="center" shrinkToFit="1"/>
    </xf>
    <xf numFmtId="179" fontId="6" fillId="3" borderId="36" xfId="0" applyNumberFormat="1" applyFont="1" applyFill="1" applyBorder="1" applyAlignment="1">
      <alignment horizontal="center" vertical="center" shrinkToFit="1"/>
    </xf>
  </cellXfs>
  <cellStyles count="6">
    <cellStyle name="桁区切り" xfId="1" builtinId="6"/>
    <cellStyle name="標準" xfId="0" builtinId="0"/>
    <cellStyle name="標準_Sheet1" xfId="2" xr:uid="{00000000-0005-0000-0000-000002000000}"/>
    <cellStyle name="標準_Sheet1 2" xfId="5" xr:uid="{B051A526-4759-46E6-8539-C3582825386F}"/>
    <cellStyle name="標準_Sheet2" xfId="3" xr:uid="{00000000-0005-0000-0000-000003000000}"/>
    <cellStyle name="標準_Sheet3" xfId="4" xr:uid="{00000000-0005-0000-0000-000004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showGridLines="0" workbookViewId="0"/>
  </sheetViews>
  <sheetFormatPr defaultRowHeight="13.5" x14ac:dyDescent="0.15"/>
  <cols>
    <col min="15" max="15" width="12" customWidth="1"/>
  </cols>
  <sheetData>
    <row r="1" spans="1:14" x14ac:dyDescent="0.15">
      <c r="A1" s="46"/>
      <c r="B1" s="46"/>
      <c r="C1" s="46"/>
      <c r="D1" s="46"/>
      <c r="E1" s="46"/>
      <c r="F1" s="46"/>
      <c r="G1" s="46"/>
      <c r="H1" s="46"/>
      <c r="I1" s="46"/>
      <c r="J1" s="46"/>
      <c r="K1" s="46"/>
      <c r="L1" s="46"/>
      <c r="M1" s="46"/>
      <c r="N1" s="46"/>
    </row>
    <row r="2" spans="1:14" ht="18.75" x14ac:dyDescent="0.15">
      <c r="A2" s="95" t="s">
        <v>162</v>
      </c>
      <c r="B2" s="95"/>
      <c r="C2" s="95"/>
      <c r="D2" s="95"/>
      <c r="E2" s="95"/>
      <c r="F2" s="95"/>
      <c r="G2" s="95"/>
      <c r="H2" s="95"/>
      <c r="I2" s="95"/>
      <c r="J2" s="95"/>
      <c r="K2" s="46"/>
      <c r="L2" s="46"/>
      <c r="M2" s="46"/>
      <c r="N2" s="46"/>
    </row>
    <row r="3" spans="1:14" ht="23.25" customHeight="1" x14ac:dyDescent="0.15">
      <c r="A3" s="46"/>
      <c r="B3" s="46"/>
      <c r="C3" s="46"/>
      <c r="D3" s="46"/>
      <c r="E3" s="46"/>
      <c r="F3" s="46"/>
      <c r="G3" s="46"/>
      <c r="H3" s="46"/>
      <c r="I3" s="46"/>
      <c r="J3" s="46"/>
      <c r="K3" s="46"/>
      <c r="L3" s="46"/>
      <c r="M3" s="46"/>
      <c r="N3" s="46"/>
    </row>
    <row r="4" spans="1:14" x14ac:dyDescent="0.15">
      <c r="A4" s="46"/>
      <c r="B4" s="46"/>
      <c r="C4" s="46"/>
      <c r="D4" s="46"/>
      <c r="E4" s="46"/>
      <c r="F4" s="46"/>
      <c r="G4" s="46"/>
      <c r="H4" s="46"/>
      <c r="I4" s="46"/>
      <c r="J4" s="46"/>
      <c r="K4" s="46"/>
      <c r="L4" s="46"/>
      <c r="M4" s="46"/>
      <c r="N4" s="46"/>
    </row>
    <row r="5" spans="1:14" x14ac:dyDescent="0.15">
      <c r="A5" s="47" t="s">
        <v>163</v>
      </c>
      <c r="B5" s="48"/>
      <c r="C5" s="48"/>
      <c r="D5" s="48"/>
      <c r="E5" s="48"/>
      <c r="F5" s="48"/>
      <c r="G5" s="48"/>
      <c r="H5" s="48"/>
      <c r="I5" s="48"/>
      <c r="J5" s="48"/>
      <c r="K5" s="48"/>
      <c r="L5" s="46"/>
      <c r="M5" s="46"/>
      <c r="N5" s="46"/>
    </row>
    <row r="6" spans="1:14" x14ac:dyDescent="0.15">
      <c r="A6" s="47"/>
      <c r="B6" s="48"/>
      <c r="C6" s="48"/>
      <c r="D6" s="48"/>
      <c r="E6" s="48"/>
      <c r="F6" s="48"/>
      <c r="G6" s="48"/>
      <c r="H6" s="48"/>
      <c r="I6" s="48"/>
      <c r="J6" s="48"/>
      <c r="K6" s="48"/>
      <c r="L6" s="46"/>
      <c r="M6" s="46"/>
      <c r="N6" s="46"/>
    </row>
    <row r="7" spans="1:14" ht="14.25" x14ac:dyDescent="0.15">
      <c r="A7" s="49" t="s">
        <v>164</v>
      </c>
      <c r="B7" s="48"/>
      <c r="C7" s="48"/>
      <c r="D7" s="48"/>
      <c r="E7" s="48"/>
      <c r="F7" s="48"/>
      <c r="G7" s="48"/>
      <c r="H7" s="48"/>
      <c r="I7" s="48"/>
      <c r="J7" s="48"/>
      <c r="K7" s="48"/>
      <c r="L7" s="46"/>
      <c r="M7" s="46"/>
      <c r="N7" s="46"/>
    </row>
    <row r="8" spans="1:14" ht="14.25" x14ac:dyDescent="0.15">
      <c r="A8" s="49" t="s">
        <v>165</v>
      </c>
      <c r="B8" s="46"/>
      <c r="C8" s="46"/>
      <c r="D8" s="46"/>
      <c r="E8" s="46"/>
      <c r="F8" s="46"/>
      <c r="G8" s="46"/>
      <c r="H8" s="46"/>
      <c r="I8" s="46"/>
      <c r="J8" s="46"/>
      <c r="K8" s="46"/>
      <c r="L8" s="46"/>
      <c r="M8" s="46"/>
      <c r="N8" s="46"/>
    </row>
    <row r="9" spans="1:14" ht="14.25" x14ac:dyDescent="0.15">
      <c r="A9" s="49"/>
      <c r="B9" s="46"/>
      <c r="C9" s="46"/>
      <c r="D9" s="46"/>
      <c r="E9" s="46"/>
      <c r="F9" s="46"/>
      <c r="G9" s="46"/>
      <c r="H9" s="46"/>
      <c r="I9" s="46"/>
      <c r="J9" s="46"/>
      <c r="K9" s="46"/>
      <c r="L9" s="46"/>
      <c r="M9" s="46"/>
      <c r="N9" s="46"/>
    </row>
    <row r="10" spans="1:14" x14ac:dyDescent="0.15">
      <c r="A10" s="46" t="s">
        <v>166</v>
      </c>
      <c r="B10" s="46"/>
      <c r="C10" s="46"/>
      <c r="D10" s="46"/>
      <c r="E10" s="46"/>
      <c r="F10" s="46"/>
      <c r="G10" s="46"/>
      <c r="H10" s="46"/>
      <c r="I10" s="46"/>
      <c r="J10" s="46"/>
      <c r="K10" s="46"/>
      <c r="L10" s="46"/>
      <c r="M10" s="46"/>
      <c r="N10" s="46"/>
    </row>
    <row r="11" spans="1:14" x14ac:dyDescent="0.15">
      <c r="A11" s="46" t="s">
        <v>167</v>
      </c>
      <c r="B11" s="46"/>
      <c r="C11" s="46"/>
      <c r="D11" s="46"/>
      <c r="E11" s="46"/>
      <c r="F11" s="46"/>
      <c r="G11" s="46"/>
      <c r="H11" s="46"/>
      <c r="I11" s="46"/>
      <c r="J11" s="46"/>
      <c r="K11" s="46"/>
      <c r="L11" s="46"/>
      <c r="M11" s="46"/>
      <c r="N11" s="46"/>
    </row>
    <row r="12" spans="1:14" ht="14.25" x14ac:dyDescent="0.15">
      <c r="A12" s="49"/>
      <c r="B12" s="46"/>
      <c r="C12" s="46"/>
      <c r="D12" s="46"/>
      <c r="E12" s="46"/>
      <c r="F12" s="46"/>
      <c r="G12" s="46"/>
      <c r="H12" s="46"/>
      <c r="I12" s="46"/>
      <c r="J12" s="46"/>
      <c r="K12" s="46"/>
      <c r="L12" s="46"/>
      <c r="M12" s="46"/>
      <c r="N12" s="46"/>
    </row>
    <row r="13" spans="1:14" x14ac:dyDescent="0.15">
      <c r="A13" s="47" t="s">
        <v>168</v>
      </c>
      <c r="B13" s="46"/>
      <c r="C13" s="46"/>
      <c r="D13" s="46"/>
      <c r="E13" s="46"/>
      <c r="F13" s="46"/>
      <c r="G13" s="46"/>
      <c r="H13" s="46"/>
      <c r="I13" s="46"/>
      <c r="J13" s="46"/>
      <c r="K13" s="46"/>
      <c r="L13" s="46"/>
      <c r="M13" s="46"/>
      <c r="N13" s="46"/>
    </row>
    <row r="14" spans="1:14" x14ac:dyDescent="0.15">
      <c r="A14" s="47"/>
      <c r="B14" s="46"/>
      <c r="C14" s="46"/>
      <c r="D14" s="46"/>
      <c r="E14" s="46"/>
      <c r="F14" s="46"/>
      <c r="G14" s="46"/>
      <c r="H14" s="46"/>
      <c r="I14" s="46"/>
      <c r="J14" s="46"/>
      <c r="K14" s="46"/>
      <c r="L14" s="46"/>
      <c r="M14" s="46"/>
      <c r="N14" s="46"/>
    </row>
    <row r="15" spans="1:14" x14ac:dyDescent="0.15">
      <c r="A15" s="46" t="s">
        <v>169</v>
      </c>
      <c r="B15" s="46"/>
      <c r="C15" s="46"/>
      <c r="D15" s="46"/>
      <c r="E15" s="46"/>
      <c r="F15" s="46"/>
      <c r="G15" s="46"/>
      <c r="H15" s="46"/>
      <c r="I15" s="46"/>
      <c r="J15" s="46"/>
      <c r="K15" s="46"/>
      <c r="L15" s="46"/>
      <c r="M15" s="46"/>
      <c r="N15" s="46"/>
    </row>
    <row r="16" spans="1:14" x14ac:dyDescent="0.15">
      <c r="A16" s="46" t="s">
        <v>170</v>
      </c>
      <c r="B16" s="46"/>
      <c r="C16" s="46"/>
      <c r="D16" s="46"/>
      <c r="E16" s="46"/>
      <c r="F16" s="46"/>
      <c r="G16" s="46"/>
      <c r="H16" s="46"/>
      <c r="I16" s="46"/>
      <c r="J16" s="46"/>
      <c r="K16" s="46"/>
      <c r="L16" s="46"/>
      <c r="M16" s="46"/>
      <c r="N16" s="46"/>
    </row>
    <row r="17" spans="1:14" x14ac:dyDescent="0.15">
      <c r="A17" s="46" t="s">
        <v>171</v>
      </c>
      <c r="B17" s="46"/>
      <c r="C17" s="46"/>
      <c r="D17" s="46"/>
      <c r="E17" s="46"/>
      <c r="F17" s="46"/>
      <c r="G17" s="46"/>
      <c r="H17" s="46"/>
      <c r="I17" s="46"/>
      <c r="J17" s="46"/>
      <c r="K17" s="46"/>
      <c r="L17" s="46"/>
      <c r="M17" s="46"/>
      <c r="N17" s="46"/>
    </row>
    <row r="18" spans="1:14" x14ac:dyDescent="0.15">
      <c r="A18" s="47"/>
      <c r="B18" s="46"/>
      <c r="C18" s="46"/>
      <c r="D18" s="46"/>
      <c r="E18" s="46"/>
      <c r="F18" s="46"/>
      <c r="G18" s="46"/>
      <c r="H18" s="46"/>
      <c r="I18" s="46"/>
      <c r="J18" s="46"/>
      <c r="K18" s="46"/>
      <c r="L18" s="46"/>
      <c r="M18" s="46"/>
      <c r="N18" s="46"/>
    </row>
    <row r="19" spans="1:14" x14ac:dyDescent="0.15">
      <c r="A19" s="46" t="s">
        <v>172</v>
      </c>
      <c r="B19" s="46"/>
      <c r="C19" s="46"/>
      <c r="D19" s="46"/>
      <c r="E19" s="46"/>
      <c r="F19" s="46"/>
      <c r="G19" s="46"/>
      <c r="H19" s="46"/>
      <c r="I19" s="46"/>
      <c r="J19" s="46"/>
      <c r="K19" s="46"/>
      <c r="L19" s="46"/>
      <c r="M19" s="46"/>
      <c r="N19" s="46"/>
    </row>
    <row r="20" spans="1:14" x14ac:dyDescent="0.15">
      <c r="A20" s="47"/>
      <c r="B20" s="46"/>
      <c r="C20" s="46"/>
      <c r="D20" s="46"/>
      <c r="E20" s="46"/>
      <c r="F20" s="46"/>
      <c r="G20" s="46"/>
      <c r="H20" s="46"/>
      <c r="I20" s="46"/>
      <c r="J20" s="46"/>
      <c r="K20" s="46"/>
      <c r="L20" s="46"/>
      <c r="M20" s="46"/>
      <c r="N20" s="46"/>
    </row>
    <row r="21" spans="1:14" x14ac:dyDescent="0.15">
      <c r="A21" s="47" t="s">
        <v>173</v>
      </c>
      <c r="B21" s="48"/>
      <c r="C21" s="48"/>
      <c r="D21" s="48"/>
      <c r="E21" s="48"/>
      <c r="F21" s="48"/>
      <c r="G21" s="48"/>
      <c r="H21" s="48"/>
      <c r="I21" s="48"/>
      <c r="J21" s="48"/>
      <c r="K21" s="48"/>
      <c r="L21" s="46"/>
      <c r="M21" s="46"/>
      <c r="N21" s="46"/>
    </row>
    <row r="22" spans="1:14" x14ac:dyDescent="0.15">
      <c r="A22" s="50"/>
      <c r="B22" s="48"/>
      <c r="C22" s="48"/>
      <c r="D22" s="48"/>
      <c r="E22" s="48"/>
      <c r="F22" s="48"/>
      <c r="G22" s="48"/>
      <c r="H22" s="48"/>
      <c r="I22" s="48"/>
      <c r="J22" s="48"/>
      <c r="K22" s="48"/>
      <c r="L22" s="46"/>
      <c r="M22" s="46"/>
      <c r="N22" s="46"/>
    </row>
    <row r="23" spans="1:14" x14ac:dyDescent="0.15">
      <c r="A23" s="46" t="s">
        <v>383</v>
      </c>
      <c r="B23" s="46"/>
      <c r="C23" s="46"/>
      <c r="D23" s="46"/>
      <c r="E23" s="46"/>
      <c r="F23" s="46"/>
      <c r="G23" s="46"/>
      <c r="H23" s="46"/>
      <c r="I23" s="46"/>
      <c r="J23" s="46"/>
      <c r="K23" s="46"/>
      <c r="L23" s="46"/>
      <c r="M23" s="46"/>
      <c r="N23" s="46"/>
    </row>
    <row r="24" spans="1:14" ht="13.5" customHeight="1" x14ac:dyDescent="0.15">
      <c r="A24" s="46" t="s">
        <v>174</v>
      </c>
      <c r="B24" s="46"/>
      <c r="C24" s="46"/>
      <c r="D24" s="46"/>
      <c r="E24" s="46"/>
      <c r="F24" s="46"/>
      <c r="G24" s="46"/>
      <c r="H24" s="46"/>
      <c r="I24" s="46"/>
      <c r="J24" s="46"/>
      <c r="K24" s="46"/>
      <c r="L24" s="46"/>
      <c r="M24" s="46"/>
      <c r="N24" s="46"/>
    </row>
    <row r="25" spans="1:14" ht="15.75" customHeight="1" x14ac:dyDescent="0.15">
      <c r="A25" s="46"/>
      <c r="B25" s="46"/>
      <c r="C25" s="46"/>
      <c r="D25" s="46"/>
      <c r="E25" s="46"/>
      <c r="F25" s="46"/>
      <c r="G25" s="46"/>
      <c r="H25" s="46"/>
      <c r="I25" s="46"/>
      <c r="J25" s="46"/>
      <c r="K25" s="46"/>
      <c r="L25" s="46"/>
      <c r="M25" s="46"/>
      <c r="N25" s="46"/>
    </row>
    <row r="26" spans="1:14" x14ac:dyDescent="0.15">
      <c r="A26" s="46" t="s">
        <v>175</v>
      </c>
      <c r="B26" s="46"/>
      <c r="C26" s="46"/>
      <c r="D26" s="46"/>
      <c r="E26" s="46"/>
      <c r="F26" s="46"/>
      <c r="G26" s="46"/>
      <c r="H26" s="46"/>
      <c r="I26" s="46"/>
      <c r="J26" s="46"/>
      <c r="K26" s="46"/>
      <c r="L26" s="46"/>
      <c r="M26" s="46"/>
      <c r="N26" s="46"/>
    </row>
    <row r="27" spans="1:14" ht="13.5" customHeight="1" x14ac:dyDescent="0.15">
      <c r="A27" s="46" t="s">
        <v>176</v>
      </c>
      <c r="B27" s="46"/>
      <c r="C27" s="46"/>
      <c r="D27" s="46"/>
      <c r="E27" s="46"/>
      <c r="F27" s="46"/>
      <c r="G27" s="46"/>
      <c r="H27" s="46"/>
      <c r="I27" s="46"/>
      <c r="J27" s="46"/>
      <c r="K27" s="46"/>
      <c r="L27" s="46"/>
      <c r="M27" s="46"/>
      <c r="N27" s="46"/>
    </row>
    <row r="28" spans="1:14" ht="13.5" customHeight="1" x14ac:dyDescent="0.15">
      <c r="A28" s="46"/>
      <c r="B28" s="46"/>
      <c r="C28" s="46"/>
      <c r="D28" s="46"/>
      <c r="E28" s="46"/>
      <c r="F28" s="46"/>
      <c r="G28" s="46"/>
      <c r="H28" s="46"/>
      <c r="I28" s="46"/>
      <c r="J28" s="46"/>
      <c r="K28" s="46"/>
      <c r="L28" s="46"/>
      <c r="M28" s="46"/>
      <c r="N28" s="46"/>
    </row>
    <row r="29" spans="1:14" ht="13.5" customHeight="1" x14ac:dyDescent="0.15">
      <c r="A29" s="46" t="s">
        <v>384</v>
      </c>
      <c r="B29" s="46"/>
      <c r="C29" s="46"/>
      <c r="D29" s="46"/>
      <c r="E29" s="46"/>
      <c r="F29" s="46"/>
      <c r="G29" s="46"/>
      <c r="H29" s="46"/>
      <c r="I29" s="46"/>
      <c r="J29" s="46"/>
      <c r="K29" s="46"/>
      <c r="L29" s="46"/>
      <c r="M29" s="46"/>
      <c r="N29" s="46"/>
    </row>
    <row r="30" spans="1:14" ht="13.5" customHeight="1" x14ac:dyDescent="0.15">
      <c r="A30" s="46" t="s">
        <v>385</v>
      </c>
      <c r="B30" s="46"/>
      <c r="C30" s="46"/>
      <c r="D30" s="46"/>
      <c r="E30" s="46"/>
      <c r="F30" s="46"/>
      <c r="G30" s="46"/>
      <c r="H30" s="46"/>
      <c r="I30" s="46"/>
      <c r="J30" s="46"/>
      <c r="K30" s="46"/>
      <c r="L30" s="46"/>
      <c r="M30" s="46"/>
      <c r="N30" s="46"/>
    </row>
    <row r="31" spans="1:14" ht="13.5" customHeight="1" x14ac:dyDescent="0.15">
      <c r="A31" s="46" t="s">
        <v>386</v>
      </c>
      <c r="B31" s="46"/>
      <c r="C31" s="46"/>
      <c r="D31" s="46"/>
      <c r="E31" s="46"/>
      <c r="F31" s="46"/>
      <c r="G31" s="46"/>
      <c r="H31" s="46"/>
      <c r="I31" s="46"/>
      <c r="J31" s="46"/>
      <c r="K31" s="46"/>
      <c r="L31" s="46"/>
      <c r="M31" s="46"/>
      <c r="N31" s="46"/>
    </row>
    <row r="32" spans="1:14" ht="13.5" customHeight="1" x14ac:dyDescent="0.15">
      <c r="A32" s="46"/>
      <c r="B32" s="46"/>
      <c r="C32" s="46"/>
      <c r="D32" s="46"/>
      <c r="E32" s="46"/>
      <c r="F32" s="46"/>
      <c r="G32" s="46"/>
      <c r="H32" s="46"/>
      <c r="I32" s="46"/>
      <c r="J32" s="46"/>
      <c r="K32" s="46"/>
      <c r="L32" s="46"/>
      <c r="M32" s="46"/>
      <c r="N32" s="46"/>
    </row>
    <row r="33" spans="1:14" x14ac:dyDescent="0.15">
      <c r="A33" s="46" t="s">
        <v>177</v>
      </c>
      <c r="B33" s="46"/>
      <c r="C33" s="46"/>
      <c r="D33" s="46"/>
      <c r="E33" s="46"/>
      <c r="F33" s="46"/>
      <c r="G33" s="46"/>
      <c r="H33" s="46"/>
      <c r="I33" s="46"/>
      <c r="J33" s="46"/>
      <c r="K33" s="46"/>
      <c r="L33" s="46"/>
      <c r="M33" s="46"/>
      <c r="N33" s="46"/>
    </row>
    <row r="34" spans="1:14" ht="15" customHeight="1" x14ac:dyDescent="0.15">
      <c r="A34" s="46"/>
      <c r="B34" s="46"/>
      <c r="C34" s="46"/>
      <c r="D34" s="46"/>
      <c r="E34" s="46"/>
      <c r="F34" s="46"/>
      <c r="G34" s="46"/>
      <c r="H34" s="46"/>
      <c r="I34" s="46"/>
      <c r="J34" s="46"/>
      <c r="K34" s="46"/>
      <c r="L34" s="46"/>
      <c r="M34" s="46"/>
      <c r="N34" s="46"/>
    </row>
    <row r="35" spans="1:14" ht="15" customHeight="1" x14ac:dyDescent="0.15">
      <c r="A35" s="46" t="s">
        <v>178</v>
      </c>
      <c r="B35" s="46"/>
      <c r="C35" s="46"/>
      <c r="D35" s="46"/>
      <c r="E35" s="46"/>
      <c r="F35" s="46"/>
      <c r="G35" s="46"/>
      <c r="H35" s="46"/>
      <c r="I35" s="46"/>
      <c r="J35" s="46"/>
      <c r="K35" s="46"/>
      <c r="L35" s="46"/>
      <c r="M35" s="46"/>
      <c r="N35" s="46"/>
    </row>
    <row r="36" spans="1:14" x14ac:dyDescent="0.15">
      <c r="A36" s="46" t="s">
        <v>179</v>
      </c>
      <c r="B36" s="46"/>
      <c r="C36" s="46"/>
      <c r="D36" s="46"/>
      <c r="E36" s="46"/>
      <c r="F36" s="46"/>
      <c r="G36" s="46"/>
      <c r="H36" s="46"/>
      <c r="I36" s="46"/>
      <c r="J36" s="46"/>
      <c r="K36" s="46"/>
      <c r="L36" s="46"/>
      <c r="M36" s="46"/>
      <c r="N36" s="46"/>
    </row>
    <row r="37" spans="1:14" ht="12.75" customHeight="1" x14ac:dyDescent="0.15">
      <c r="A37" s="46"/>
      <c r="B37" s="46"/>
      <c r="C37" s="46"/>
      <c r="D37" s="46"/>
      <c r="E37" s="46"/>
      <c r="F37" s="46"/>
      <c r="G37" s="46"/>
      <c r="H37" s="46"/>
      <c r="I37" s="46"/>
      <c r="J37" s="46"/>
      <c r="K37" s="46"/>
      <c r="L37" s="46"/>
      <c r="M37" s="46"/>
      <c r="N37" s="46"/>
    </row>
    <row r="38" spans="1:14" x14ac:dyDescent="0.15">
      <c r="A38" s="46" t="s">
        <v>180</v>
      </c>
      <c r="B38" s="46"/>
      <c r="C38" s="46"/>
      <c r="D38" s="46"/>
      <c r="E38" s="46"/>
      <c r="F38" s="46"/>
      <c r="G38" s="46"/>
      <c r="H38" s="46"/>
      <c r="I38" s="46"/>
      <c r="J38" s="46"/>
      <c r="K38" s="46"/>
      <c r="L38" s="46"/>
      <c r="M38" s="46"/>
      <c r="N38" s="46"/>
    </row>
    <row r="39" spans="1:14" ht="15" customHeight="1" x14ac:dyDescent="0.15">
      <c r="A39" s="46"/>
      <c r="B39" s="46"/>
      <c r="C39" s="46"/>
      <c r="D39" s="46"/>
      <c r="E39" s="46"/>
      <c r="F39" s="46"/>
      <c r="G39" s="46"/>
      <c r="H39" s="46"/>
      <c r="I39" s="46"/>
      <c r="J39" s="46"/>
      <c r="K39" s="46"/>
      <c r="L39" s="46"/>
      <c r="M39" s="46"/>
      <c r="N39" s="46"/>
    </row>
    <row r="40" spans="1:14" x14ac:dyDescent="0.15">
      <c r="A40" s="47" t="s">
        <v>181</v>
      </c>
      <c r="B40" s="46"/>
      <c r="C40" s="46"/>
      <c r="D40" s="46"/>
      <c r="E40" s="46"/>
      <c r="F40" s="46"/>
      <c r="G40" s="46"/>
      <c r="H40" s="46"/>
      <c r="I40" s="46"/>
      <c r="J40" s="46"/>
      <c r="K40" s="46"/>
      <c r="L40" s="46"/>
      <c r="M40" s="46"/>
      <c r="N40" s="46"/>
    </row>
    <row r="41" spans="1:14" ht="12.75" customHeight="1" x14ac:dyDescent="0.15">
      <c r="B41" s="46"/>
      <c r="C41" s="46"/>
      <c r="D41" s="46"/>
      <c r="E41" s="46"/>
      <c r="F41" s="46"/>
      <c r="G41" s="46"/>
      <c r="H41" s="46"/>
      <c r="I41" s="46"/>
      <c r="J41" s="46"/>
      <c r="K41" s="46"/>
      <c r="L41" s="46"/>
      <c r="M41" s="46"/>
      <c r="N41" s="46"/>
    </row>
    <row r="42" spans="1:14" x14ac:dyDescent="0.15">
      <c r="A42" s="47" t="s">
        <v>182</v>
      </c>
      <c r="B42" s="46"/>
      <c r="C42" s="46"/>
      <c r="D42" s="46"/>
      <c r="E42" s="46"/>
      <c r="F42" s="46"/>
      <c r="G42" s="46"/>
      <c r="H42" s="46"/>
      <c r="I42" s="46"/>
      <c r="J42" s="46"/>
      <c r="K42" s="46"/>
      <c r="L42" s="46"/>
    </row>
    <row r="43" spans="1:14" x14ac:dyDescent="0.15">
      <c r="A43" t="s">
        <v>183</v>
      </c>
    </row>
    <row r="45" spans="1:14" x14ac:dyDescent="0.15">
      <c r="A45" s="46" t="s">
        <v>375</v>
      </c>
      <c r="B45" s="46"/>
      <c r="C45" s="46"/>
      <c r="D45" s="46"/>
      <c r="E45" s="46"/>
      <c r="F45" s="46"/>
      <c r="G45" s="46"/>
      <c r="H45" s="46"/>
      <c r="I45" s="46"/>
      <c r="J45" s="46"/>
      <c r="K45" s="46"/>
      <c r="L45" s="46"/>
    </row>
    <row r="46" spans="1:14" x14ac:dyDescent="0.15">
      <c r="A46" s="46"/>
      <c r="B46" s="46"/>
      <c r="C46" s="46"/>
      <c r="D46" s="46"/>
      <c r="E46" s="46"/>
      <c r="F46" s="46"/>
      <c r="G46" s="46"/>
      <c r="H46" s="46"/>
      <c r="I46" s="46"/>
      <c r="J46" s="46"/>
      <c r="K46" s="46"/>
      <c r="L46" s="46"/>
    </row>
    <row r="47" spans="1:14" x14ac:dyDescent="0.15">
      <c r="A47" t="s">
        <v>184</v>
      </c>
    </row>
    <row r="48" spans="1:14" x14ac:dyDescent="0.15">
      <c r="A48" t="s">
        <v>185</v>
      </c>
    </row>
    <row r="49" spans="1:1" x14ac:dyDescent="0.15">
      <c r="A49" t="s">
        <v>351</v>
      </c>
    </row>
    <row r="51" spans="1:1" x14ac:dyDescent="0.15">
      <c r="A51" t="s">
        <v>186</v>
      </c>
    </row>
    <row r="52" spans="1:1" x14ac:dyDescent="0.15">
      <c r="A52" t="s">
        <v>187</v>
      </c>
    </row>
  </sheetData>
  <mergeCells count="1">
    <mergeCell ref="A2:J2"/>
  </mergeCells>
  <phoneticPr fontId="2"/>
  <pageMargins left="0.73" right="0.22" top="0.38" bottom="0.17" header="0.37"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8"/>
  <sheetViews>
    <sheetView showZeros="0" zoomScale="75" zoomScaleNormal="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F17+F37+M17+M37</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40</v>
      </c>
      <c r="B6" s="109"/>
      <c r="C6" s="11"/>
      <c r="D6" s="11"/>
      <c r="E6" s="11"/>
      <c r="F6" s="11"/>
      <c r="H6" s="109" t="s">
        <v>71</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252</v>
      </c>
      <c r="B8" s="104"/>
      <c r="C8" s="28">
        <f>SUM(D8:E8)</f>
        <v>9100</v>
      </c>
      <c r="D8" s="28">
        <v>4850</v>
      </c>
      <c r="E8" s="29">
        <v>4250</v>
      </c>
      <c r="F8" s="30"/>
      <c r="H8" s="103" t="s">
        <v>382</v>
      </c>
      <c r="I8" s="104"/>
      <c r="J8" s="28">
        <f t="shared" ref="J8:J16" si="0">SUM(K8:L8)</f>
        <v>3000</v>
      </c>
      <c r="K8" s="28">
        <v>3000</v>
      </c>
      <c r="L8" s="44">
        <v>0</v>
      </c>
      <c r="M8" s="30"/>
    </row>
    <row r="9" spans="1:13" s="17" customFormat="1" ht="24.75" customHeight="1" x14ac:dyDescent="0.2">
      <c r="A9" s="103" t="s">
        <v>253</v>
      </c>
      <c r="B9" s="104"/>
      <c r="C9" s="28">
        <f t="shared" ref="C9:C16" si="1">SUM(D9:E9)</f>
        <v>1900</v>
      </c>
      <c r="D9" s="28">
        <v>1250</v>
      </c>
      <c r="E9" s="29">
        <v>650</v>
      </c>
      <c r="F9" s="30"/>
      <c r="H9" s="103" t="s">
        <v>263</v>
      </c>
      <c r="I9" s="104"/>
      <c r="J9" s="28">
        <f t="shared" si="0"/>
        <v>1800</v>
      </c>
      <c r="K9" s="28">
        <v>1800</v>
      </c>
      <c r="L9" s="44">
        <v>0</v>
      </c>
      <c r="M9" s="30"/>
    </row>
    <row r="10" spans="1:13" s="17" customFormat="1" ht="24.75" customHeight="1" x14ac:dyDescent="0.2">
      <c r="A10" s="103" t="s">
        <v>255</v>
      </c>
      <c r="B10" s="104"/>
      <c r="C10" s="28">
        <f t="shared" si="1"/>
        <v>1950</v>
      </c>
      <c r="D10" s="28">
        <v>1100</v>
      </c>
      <c r="E10" s="29">
        <v>850</v>
      </c>
      <c r="F10" s="30"/>
      <c r="H10" s="103" t="s">
        <v>361</v>
      </c>
      <c r="I10" s="104"/>
      <c r="J10" s="28">
        <f t="shared" si="0"/>
        <v>700</v>
      </c>
      <c r="K10" s="28">
        <v>700</v>
      </c>
      <c r="L10" s="44"/>
      <c r="M10" s="30"/>
    </row>
    <row r="11" spans="1:13" s="17" customFormat="1" ht="24.75" customHeight="1" x14ac:dyDescent="0.2">
      <c r="A11" s="103" t="s">
        <v>254</v>
      </c>
      <c r="B11" s="104"/>
      <c r="C11" s="28">
        <f t="shared" si="1"/>
        <v>2050</v>
      </c>
      <c r="D11" s="28">
        <v>1150</v>
      </c>
      <c r="E11" s="29">
        <v>900</v>
      </c>
      <c r="F11" s="30"/>
      <c r="H11" s="103" t="s">
        <v>301</v>
      </c>
      <c r="I11" s="104"/>
      <c r="J11" s="28">
        <f t="shared" si="0"/>
        <v>1100</v>
      </c>
      <c r="K11" s="28">
        <v>1100</v>
      </c>
      <c r="L11" s="44">
        <v>0</v>
      </c>
      <c r="M11" s="30"/>
    </row>
    <row r="12" spans="1:13" s="17" customFormat="1" ht="24.75" customHeight="1" x14ac:dyDescent="0.2">
      <c r="A12" s="103" t="s">
        <v>139</v>
      </c>
      <c r="B12" s="104"/>
      <c r="C12" s="28">
        <f t="shared" si="1"/>
        <v>2600</v>
      </c>
      <c r="D12" s="28">
        <v>1700</v>
      </c>
      <c r="E12" s="29">
        <v>900</v>
      </c>
      <c r="F12" s="30"/>
      <c r="H12" s="103" t="s">
        <v>140</v>
      </c>
      <c r="I12" s="104"/>
      <c r="J12" s="28">
        <f t="shared" si="0"/>
        <v>500</v>
      </c>
      <c r="K12" s="28">
        <v>500</v>
      </c>
      <c r="L12" s="44"/>
      <c r="M12" s="30"/>
    </row>
    <row r="13" spans="1:13" s="17" customFormat="1" ht="24.75" customHeight="1" x14ac:dyDescent="0.2">
      <c r="A13" s="103"/>
      <c r="B13" s="104"/>
      <c r="C13" s="28">
        <f t="shared" si="1"/>
        <v>0</v>
      </c>
      <c r="D13" s="28"/>
      <c r="E13" s="29">
        <v>0</v>
      </c>
      <c r="F13" s="30"/>
      <c r="H13" s="103" t="s">
        <v>141</v>
      </c>
      <c r="I13" s="104"/>
      <c r="J13" s="28">
        <f t="shared" si="0"/>
        <v>500</v>
      </c>
      <c r="K13" s="28">
        <v>500</v>
      </c>
      <c r="L13" s="44"/>
      <c r="M13" s="30"/>
    </row>
    <row r="14" spans="1:13" s="17" customFormat="1" ht="24.75" customHeight="1" x14ac:dyDescent="0.2">
      <c r="A14" s="103"/>
      <c r="B14" s="104"/>
      <c r="C14" s="28">
        <f t="shared" si="1"/>
        <v>0</v>
      </c>
      <c r="D14" s="28"/>
      <c r="E14" s="29">
        <v>0</v>
      </c>
      <c r="F14" s="30"/>
      <c r="H14" s="103" t="s">
        <v>142</v>
      </c>
      <c r="I14" s="104"/>
      <c r="J14" s="28">
        <f t="shared" si="0"/>
        <v>550</v>
      </c>
      <c r="K14" s="28">
        <v>550</v>
      </c>
      <c r="L14" s="44"/>
      <c r="M14" s="30"/>
    </row>
    <row r="15" spans="1:13" s="17" customFormat="1" ht="24.75" customHeight="1" x14ac:dyDescent="0.2">
      <c r="A15" s="103"/>
      <c r="B15" s="104"/>
      <c r="C15" s="28">
        <f t="shared" si="1"/>
        <v>0</v>
      </c>
      <c r="D15" s="28"/>
      <c r="E15" s="29">
        <v>0</v>
      </c>
      <c r="F15" s="30"/>
      <c r="H15" s="103" t="s">
        <v>377</v>
      </c>
      <c r="I15" s="104"/>
      <c r="J15" s="28">
        <f t="shared" si="0"/>
        <v>2000</v>
      </c>
      <c r="K15" s="28">
        <v>2000</v>
      </c>
      <c r="L15" s="44">
        <v>0</v>
      </c>
      <c r="M15" s="30"/>
    </row>
    <row r="16" spans="1:13" s="17" customFormat="1" ht="24.75" customHeight="1" x14ac:dyDescent="0.2">
      <c r="A16" s="103"/>
      <c r="B16" s="104"/>
      <c r="C16" s="28">
        <f t="shared" si="1"/>
        <v>0</v>
      </c>
      <c r="D16" s="28"/>
      <c r="E16" s="29">
        <v>0</v>
      </c>
      <c r="F16" s="30"/>
      <c r="H16" s="103"/>
      <c r="I16" s="104"/>
      <c r="J16" s="28">
        <f t="shared" si="0"/>
        <v>0</v>
      </c>
      <c r="K16" s="28"/>
      <c r="L16" s="29">
        <v>0</v>
      </c>
      <c r="M16" s="30"/>
    </row>
    <row r="17" spans="1:13" s="17" customFormat="1" ht="24.75" customHeight="1" x14ac:dyDescent="0.2">
      <c r="A17" s="103" t="s">
        <v>76</v>
      </c>
      <c r="B17" s="104"/>
      <c r="C17" s="28">
        <f>SUM(C8:C16)</f>
        <v>17600</v>
      </c>
      <c r="D17" s="28">
        <f>SUM(D8:D16)</f>
        <v>10050</v>
      </c>
      <c r="E17" s="29">
        <f>SUM(E8:E16)</f>
        <v>7550</v>
      </c>
      <c r="F17" s="77">
        <f>SUM(F8:F16)</f>
        <v>0</v>
      </c>
      <c r="H17" s="103" t="s">
        <v>80</v>
      </c>
      <c r="I17" s="104"/>
      <c r="J17" s="28">
        <f>SUM(J8:J16)</f>
        <v>10150</v>
      </c>
      <c r="K17" s="28">
        <f>SUM(K8:K16)</f>
        <v>10150</v>
      </c>
      <c r="L17" s="29">
        <f>SUM(L8:L16)</f>
        <v>0</v>
      </c>
      <c r="M17" s="77">
        <f>SUM(M8:M16)</f>
        <v>0</v>
      </c>
    </row>
    <row r="18" spans="1:13" s="20" customFormat="1" ht="24.75" customHeight="1" x14ac:dyDescent="0.2"/>
    <row r="19" spans="1:13" s="17" customFormat="1" ht="24.75" customHeight="1" x14ac:dyDescent="0.2">
      <c r="A19" s="109" t="s">
        <v>39</v>
      </c>
      <c r="B19" s="109"/>
      <c r="C19" s="23"/>
      <c r="D19" s="23"/>
      <c r="E19" s="23"/>
      <c r="F19" s="23"/>
      <c r="H19" s="109" t="s">
        <v>72</v>
      </c>
      <c r="I19" s="109"/>
      <c r="J19" s="23"/>
      <c r="K19" s="23"/>
      <c r="L19" s="23"/>
    </row>
    <row r="20" spans="1:13" s="17" customFormat="1" ht="24.75" customHeight="1" x14ac:dyDescent="0.2">
      <c r="A20" s="106" t="s">
        <v>53</v>
      </c>
      <c r="B20" s="107"/>
      <c r="C20" s="14" t="s">
        <v>54</v>
      </c>
      <c r="D20" s="14" t="s">
        <v>37</v>
      </c>
      <c r="E20" s="15" t="s">
        <v>55</v>
      </c>
      <c r="F20" s="16" t="s">
        <v>56</v>
      </c>
      <c r="H20" s="106" t="s">
        <v>53</v>
      </c>
      <c r="I20" s="107"/>
      <c r="J20" s="14" t="s">
        <v>54</v>
      </c>
      <c r="K20" s="14" t="s">
        <v>37</v>
      </c>
      <c r="L20" s="15" t="s">
        <v>55</v>
      </c>
      <c r="M20" s="16" t="s">
        <v>56</v>
      </c>
    </row>
    <row r="21" spans="1:13" s="17" customFormat="1" ht="24.75" customHeight="1" x14ac:dyDescent="0.2">
      <c r="A21" s="103" t="s">
        <v>367</v>
      </c>
      <c r="B21" s="104"/>
      <c r="C21" s="28">
        <f t="shared" ref="C21:C36" si="2">SUM(D21:E21)</f>
        <v>5050</v>
      </c>
      <c r="D21" s="28">
        <v>3250</v>
      </c>
      <c r="E21" s="29">
        <v>1800</v>
      </c>
      <c r="F21" s="30"/>
      <c r="H21" s="103" t="s">
        <v>372</v>
      </c>
      <c r="I21" s="104"/>
      <c r="J21" s="28">
        <f>SUM(K21:L21)</f>
        <v>2400</v>
      </c>
      <c r="K21" s="28">
        <v>2400</v>
      </c>
      <c r="L21" s="44">
        <v>0</v>
      </c>
      <c r="M21" s="30"/>
    </row>
    <row r="22" spans="1:13" s="17" customFormat="1" ht="24.75" customHeight="1" x14ac:dyDescent="0.2">
      <c r="A22" s="103" t="s">
        <v>256</v>
      </c>
      <c r="B22" s="104"/>
      <c r="C22" s="28">
        <f t="shared" si="2"/>
        <v>4400</v>
      </c>
      <c r="D22" s="28">
        <v>2650</v>
      </c>
      <c r="E22" s="29">
        <v>1750</v>
      </c>
      <c r="F22" s="30"/>
      <c r="H22" s="103" t="s">
        <v>373</v>
      </c>
      <c r="I22" s="104"/>
      <c r="J22" s="28">
        <f>SUM(K22:L22)</f>
        <v>1550</v>
      </c>
      <c r="K22" s="28">
        <v>1550</v>
      </c>
      <c r="L22" s="44">
        <v>0</v>
      </c>
      <c r="M22" s="30"/>
    </row>
    <row r="23" spans="1:13" s="17" customFormat="1" ht="24.75" customHeight="1" x14ac:dyDescent="0.2">
      <c r="A23" s="103" t="s">
        <v>360</v>
      </c>
      <c r="B23" s="104"/>
      <c r="C23" s="28">
        <f t="shared" si="2"/>
        <v>800</v>
      </c>
      <c r="D23" s="28">
        <v>800</v>
      </c>
      <c r="E23" s="44"/>
      <c r="F23" s="30"/>
      <c r="H23" s="103" t="s">
        <v>374</v>
      </c>
      <c r="I23" s="104"/>
      <c r="J23" s="28">
        <f t="shared" ref="J23:J35" si="3">SUM(K23:L23)</f>
        <v>1500</v>
      </c>
      <c r="K23" s="28">
        <v>1500</v>
      </c>
      <c r="L23" s="44">
        <v>0</v>
      </c>
      <c r="M23" s="30"/>
    </row>
    <row r="24" spans="1:13" s="17" customFormat="1" ht="24.75" customHeight="1" x14ac:dyDescent="0.2">
      <c r="A24" s="103" t="s">
        <v>257</v>
      </c>
      <c r="B24" s="104"/>
      <c r="C24" s="28">
        <f t="shared" si="2"/>
        <v>850</v>
      </c>
      <c r="D24" s="28">
        <v>850</v>
      </c>
      <c r="E24" s="44"/>
      <c r="F24" s="30"/>
      <c r="H24" s="103" t="s">
        <v>265</v>
      </c>
      <c r="I24" s="104"/>
      <c r="J24" s="28">
        <f t="shared" si="3"/>
        <v>2500</v>
      </c>
      <c r="K24" s="28">
        <v>2500</v>
      </c>
      <c r="L24" s="44">
        <v>0</v>
      </c>
      <c r="M24" s="30"/>
    </row>
    <row r="25" spans="1:13" s="17" customFormat="1" ht="24.75" customHeight="1" x14ac:dyDescent="0.2">
      <c r="A25" s="103"/>
      <c r="B25" s="104"/>
      <c r="C25" s="28">
        <f t="shared" si="2"/>
        <v>0</v>
      </c>
      <c r="D25" s="28"/>
      <c r="E25" s="29">
        <v>0</v>
      </c>
      <c r="F25" s="30"/>
      <c r="H25" s="103" t="s">
        <v>264</v>
      </c>
      <c r="I25" s="104"/>
      <c r="J25" s="28">
        <f t="shared" si="3"/>
        <v>1300</v>
      </c>
      <c r="K25" s="28">
        <v>1300</v>
      </c>
      <c r="L25" s="44">
        <v>0</v>
      </c>
      <c r="M25" s="30"/>
    </row>
    <row r="26" spans="1:13" s="17" customFormat="1" ht="24.75" customHeight="1" x14ac:dyDescent="0.2">
      <c r="A26" s="103"/>
      <c r="B26" s="104"/>
      <c r="C26" s="28">
        <f t="shared" si="2"/>
        <v>0</v>
      </c>
      <c r="D26" s="28"/>
      <c r="E26" s="29"/>
      <c r="F26" s="30"/>
      <c r="H26" s="103" t="s">
        <v>306</v>
      </c>
      <c r="I26" s="104"/>
      <c r="J26" s="28">
        <f t="shared" si="3"/>
        <v>1300</v>
      </c>
      <c r="K26" s="28">
        <v>1300</v>
      </c>
      <c r="L26" s="44">
        <v>0</v>
      </c>
      <c r="M26" s="30"/>
    </row>
    <row r="27" spans="1:13" s="17" customFormat="1" ht="24.75" customHeight="1" x14ac:dyDescent="0.2">
      <c r="A27" s="103"/>
      <c r="B27" s="104"/>
      <c r="C27" s="28">
        <f t="shared" si="2"/>
        <v>0</v>
      </c>
      <c r="D27" s="28"/>
      <c r="E27" s="29">
        <v>0</v>
      </c>
      <c r="F27" s="30"/>
      <c r="H27" s="103" t="s">
        <v>143</v>
      </c>
      <c r="I27" s="104"/>
      <c r="J27" s="28">
        <f t="shared" si="3"/>
        <v>600</v>
      </c>
      <c r="K27" s="28">
        <v>600</v>
      </c>
      <c r="L27" s="44">
        <v>0</v>
      </c>
      <c r="M27" s="30"/>
    </row>
    <row r="28" spans="1:13" s="17" customFormat="1" ht="24.75" customHeight="1" x14ac:dyDescent="0.2">
      <c r="A28" s="103"/>
      <c r="B28" s="104"/>
      <c r="C28" s="28">
        <f t="shared" si="2"/>
        <v>0</v>
      </c>
      <c r="D28" s="28"/>
      <c r="E28" s="29">
        <v>0</v>
      </c>
      <c r="F28" s="30"/>
      <c r="H28" s="103" t="s">
        <v>381</v>
      </c>
      <c r="I28" s="104"/>
      <c r="J28" s="28">
        <f t="shared" si="3"/>
        <v>700</v>
      </c>
      <c r="K28" s="28">
        <v>700</v>
      </c>
      <c r="L28" s="44">
        <v>0</v>
      </c>
      <c r="M28" s="30"/>
    </row>
    <row r="29" spans="1:13" s="17" customFormat="1" ht="24.75" customHeight="1" x14ac:dyDescent="0.2">
      <c r="A29" s="103"/>
      <c r="B29" s="104"/>
      <c r="C29" s="28">
        <f t="shared" si="2"/>
        <v>0</v>
      </c>
      <c r="D29" s="28"/>
      <c r="E29" s="29"/>
      <c r="F29" s="30"/>
      <c r="H29" s="103" t="s">
        <v>266</v>
      </c>
      <c r="I29" s="104"/>
      <c r="J29" s="28">
        <f t="shared" si="3"/>
        <v>1750</v>
      </c>
      <c r="K29" s="28">
        <v>1750</v>
      </c>
      <c r="L29" s="44">
        <v>0</v>
      </c>
      <c r="M29" s="30"/>
    </row>
    <row r="30" spans="1:13" s="17" customFormat="1" ht="24.75" customHeight="1" x14ac:dyDescent="0.2">
      <c r="A30" s="103"/>
      <c r="B30" s="104"/>
      <c r="C30" s="28">
        <f t="shared" si="2"/>
        <v>0</v>
      </c>
      <c r="D30" s="28"/>
      <c r="E30" s="29"/>
      <c r="F30" s="30"/>
      <c r="H30" s="103" t="s">
        <v>144</v>
      </c>
      <c r="I30" s="104"/>
      <c r="J30" s="28">
        <f t="shared" si="3"/>
        <v>850</v>
      </c>
      <c r="K30" s="28">
        <v>850</v>
      </c>
      <c r="L30" s="44">
        <v>0</v>
      </c>
      <c r="M30" s="30"/>
    </row>
    <row r="31" spans="1:13" s="17" customFormat="1" ht="24.75" customHeight="1" x14ac:dyDescent="0.2">
      <c r="A31" s="103"/>
      <c r="B31" s="104"/>
      <c r="C31" s="28">
        <f t="shared" si="2"/>
        <v>0</v>
      </c>
      <c r="D31" s="28"/>
      <c r="E31" s="29"/>
      <c r="F31" s="30"/>
      <c r="H31" s="103" t="s">
        <v>145</v>
      </c>
      <c r="I31" s="104"/>
      <c r="J31" s="28">
        <f t="shared" si="3"/>
        <v>250</v>
      </c>
      <c r="K31" s="28">
        <v>250</v>
      </c>
      <c r="L31" s="44">
        <v>0</v>
      </c>
      <c r="M31" s="30"/>
    </row>
    <row r="32" spans="1:13" s="17" customFormat="1" ht="24.75" customHeight="1" x14ac:dyDescent="0.2">
      <c r="A32" s="103"/>
      <c r="B32" s="104"/>
      <c r="C32" s="28">
        <f t="shared" si="2"/>
        <v>0</v>
      </c>
      <c r="D32" s="28"/>
      <c r="E32" s="29"/>
      <c r="F32" s="30"/>
      <c r="H32" s="103" t="s">
        <v>146</v>
      </c>
      <c r="I32" s="104"/>
      <c r="J32" s="28">
        <f t="shared" si="3"/>
        <v>250</v>
      </c>
      <c r="K32" s="28">
        <v>250</v>
      </c>
      <c r="L32" s="44">
        <v>0</v>
      </c>
      <c r="M32" s="30"/>
    </row>
    <row r="33" spans="1:13" s="17" customFormat="1" ht="24.75" customHeight="1" x14ac:dyDescent="0.2">
      <c r="A33" s="103"/>
      <c r="B33" s="104"/>
      <c r="C33" s="28">
        <f t="shared" si="2"/>
        <v>0</v>
      </c>
      <c r="D33" s="28"/>
      <c r="E33" s="40"/>
      <c r="F33" s="30"/>
      <c r="H33" s="103" t="s">
        <v>147</v>
      </c>
      <c r="I33" s="104"/>
      <c r="J33" s="28">
        <f t="shared" si="3"/>
        <v>1300</v>
      </c>
      <c r="K33" s="28">
        <v>1300</v>
      </c>
      <c r="L33" s="44">
        <v>0</v>
      </c>
      <c r="M33" s="30"/>
    </row>
    <row r="34" spans="1:13" s="17" customFormat="1" ht="24.75" customHeight="1" x14ac:dyDescent="0.2">
      <c r="A34" s="103"/>
      <c r="B34" s="104"/>
      <c r="C34" s="28">
        <f t="shared" si="2"/>
        <v>0</v>
      </c>
      <c r="D34" s="28"/>
      <c r="E34" s="40"/>
      <c r="F34" s="30"/>
      <c r="H34" s="103" t="s">
        <v>267</v>
      </c>
      <c r="I34" s="104"/>
      <c r="J34" s="28">
        <f t="shared" si="3"/>
        <v>650</v>
      </c>
      <c r="K34" s="28">
        <v>650</v>
      </c>
      <c r="L34" s="44">
        <v>0</v>
      </c>
      <c r="M34" s="30"/>
    </row>
    <row r="35" spans="1:13" s="17" customFormat="1" ht="24.75" customHeight="1" x14ac:dyDescent="0.2">
      <c r="A35" s="103"/>
      <c r="B35" s="104"/>
      <c r="C35" s="28">
        <f t="shared" si="2"/>
        <v>0</v>
      </c>
      <c r="D35" s="28"/>
      <c r="E35" s="29"/>
      <c r="F35" s="30"/>
      <c r="H35" s="103"/>
      <c r="I35" s="104"/>
      <c r="J35" s="28">
        <f t="shared" si="3"/>
        <v>0</v>
      </c>
      <c r="K35" s="28"/>
      <c r="L35" s="29">
        <v>0</v>
      </c>
      <c r="M35" s="30"/>
    </row>
    <row r="36" spans="1:13" s="17" customFormat="1" ht="24.75" customHeight="1" x14ac:dyDescent="0.2">
      <c r="A36" s="103"/>
      <c r="B36" s="104"/>
      <c r="C36" s="28">
        <f t="shared" si="2"/>
        <v>0</v>
      </c>
      <c r="D36" s="28"/>
      <c r="E36" s="29"/>
      <c r="F36" s="30"/>
      <c r="H36" s="103"/>
      <c r="I36" s="104"/>
      <c r="J36" s="28">
        <f>SUM(K36:L36)</f>
        <v>0</v>
      </c>
      <c r="K36" s="28"/>
      <c r="L36" s="29">
        <v>0</v>
      </c>
      <c r="M36" s="30"/>
    </row>
    <row r="37" spans="1:13" s="17" customFormat="1" ht="24.75" customHeight="1" x14ac:dyDescent="0.2">
      <c r="A37" s="103" t="s">
        <v>79</v>
      </c>
      <c r="B37" s="104"/>
      <c r="C37" s="28">
        <f>SUM(C21:C36)</f>
        <v>11100</v>
      </c>
      <c r="D37" s="28">
        <f>SUM(D21:D36)</f>
        <v>7550</v>
      </c>
      <c r="E37" s="29">
        <f>SUM(E21:E36)</f>
        <v>3550</v>
      </c>
      <c r="F37" s="77">
        <f>SUM(F21:F36)</f>
        <v>0</v>
      </c>
      <c r="H37" s="106" t="s">
        <v>79</v>
      </c>
      <c r="I37" s="107"/>
      <c r="J37" s="18">
        <f>SUM(J21:J36)</f>
        <v>16900</v>
      </c>
      <c r="K37" s="18">
        <f>SUM(K21:K36)</f>
        <v>16900</v>
      </c>
      <c r="L37" s="19">
        <f>SUM(L21:L36)</f>
        <v>0</v>
      </c>
      <c r="M37" s="78">
        <f>SUM(M21:M36)</f>
        <v>0</v>
      </c>
    </row>
    <row r="38" spans="1:13" s="17" customFormat="1" ht="24.75" customHeight="1" x14ac:dyDescent="0.2">
      <c r="A38" s="22"/>
      <c r="B38" s="22"/>
      <c r="C38" s="22"/>
      <c r="D38" s="22"/>
      <c r="E38" s="22"/>
      <c r="F38" s="22"/>
      <c r="G38" s="21"/>
      <c r="H38" s="22"/>
      <c r="I38" s="22"/>
      <c r="K38" s="43"/>
      <c r="L38" s="105" t="s">
        <v>84</v>
      </c>
      <c r="M38" s="105"/>
    </row>
    <row r="39" spans="1:13" s="17" customFormat="1" ht="24.75" customHeight="1" x14ac:dyDescent="0.2">
      <c r="A39" s="22"/>
      <c r="B39" s="22"/>
      <c r="C39" s="22"/>
      <c r="D39" s="22"/>
      <c r="E39" s="22"/>
      <c r="F39" s="22"/>
      <c r="G39" s="21"/>
      <c r="H39" s="22"/>
      <c r="I39" s="22"/>
      <c r="J39" s="22"/>
      <c r="K39" s="42" t="s">
        <v>57</v>
      </c>
      <c r="L39" s="108" t="str">
        <f>岐阜県!E38</f>
        <v>２０２５年５月</v>
      </c>
      <c r="M39" s="108"/>
    </row>
    <row r="40" spans="1:13" s="21" customFormat="1" ht="24.75" customHeight="1" x14ac:dyDescent="0.2"/>
    <row r="41" spans="1:13" s="21" customFormat="1" ht="24.75" customHeight="1" x14ac:dyDescent="0.2"/>
    <row r="42" spans="1:13" s="21" customFormat="1" ht="24.75" customHeight="1" x14ac:dyDescent="0.2"/>
    <row r="43" spans="1:13" s="21" customFormat="1" ht="24.75" customHeight="1" x14ac:dyDescent="0.2"/>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s="1" customFormat="1" ht="24.75" customHeight="1" x14ac:dyDescent="0.15"/>
    <row r="50" s="1" customFormat="1" ht="24.75" customHeight="1" x14ac:dyDescent="0.15"/>
    <row r="51" s="1" customFormat="1" ht="24.75" customHeight="1" x14ac:dyDescent="0.15"/>
    <row r="52" s="1" customFormat="1" ht="24.75" customHeight="1" x14ac:dyDescent="0.15"/>
    <row r="53" s="1" customFormat="1" ht="24.75" customHeight="1" x14ac:dyDescent="0.15"/>
    <row r="54" s="1" customFormat="1" ht="24.75" customHeight="1" x14ac:dyDescent="0.15"/>
    <row r="55" s="1" customFormat="1" ht="24.75" customHeight="1" x14ac:dyDescent="0.15"/>
    <row r="56" s="1" customFormat="1" ht="24.75" customHeight="1" x14ac:dyDescent="0.15"/>
    <row r="57" s="1" customFormat="1" ht="24.75" customHeight="1" x14ac:dyDescent="0.15"/>
    <row r="58" s="1" customFormat="1" ht="24.75" customHeight="1" x14ac:dyDescent="0.15"/>
  </sheetData>
  <mergeCells count="75">
    <mergeCell ref="A1:M1"/>
    <mergeCell ref="B2:C2"/>
    <mergeCell ref="E2:G2"/>
    <mergeCell ref="I2:J2"/>
    <mergeCell ref="L2:M3"/>
    <mergeCell ref="B3:C3"/>
    <mergeCell ref="E3:G3"/>
    <mergeCell ref="I3:J3"/>
    <mergeCell ref="K2:K3"/>
    <mergeCell ref="A4:K4"/>
    <mergeCell ref="A5:K5"/>
    <mergeCell ref="A6:B6"/>
    <mergeCell ref="H6:I6"/>
    <mergeCell ref="A7:B7"/>
    <mergeCell ref="H7:I7"/>
    <mergeCell ref="A8:B8"/>
    <mergeCell ref="H8:I8"/>
    <mergeCell ref="A9:B9"/>
    <mergeCell ref="H9:I9"/>
    <mergeCell ref="A15:B15"/>
    <mergeCell ref="H15:I15"/>
    <mergeCell ref="A13:B13"/>
    <mergeCell ref="H13:I13"/>
    <mergeCell ref="A14:B14"/>
    <mergeCell ref="H14:I14"/>
    <mergeCell ref="A12:B12"/>
    <mergeCell ref="H12:I12"/>
    <mergeCell ref="A10:B10"/>
    <mergeCell ref="H10:I10"/>
    <mergeCell ref="A11:B11"/>
    <mergeCell ref="H11:I11"/>
    <mergeCell ref="A16:B16"/>
    <mergeCell ref="H16:I16"/>
    <mergeCell ref="A17:B17"/>
    <mergeCell ref="H17:I17"/>
    <mergeCell ref="A19:B19"/>
    <mergeCell ref="H19:I19"/>
    <mergeCell ref="A22:B22"/>
    <mergeCell ref="H22:I22"/>
    <mergeCell ref="A21:B21"/>
    <mergeCell ref="H21:I21"/>
    <mergeCell ref="A20:B20"/>
    <mergeCell ref="H20:I20"/>
    <mergeCell ref="A23:B23"/>
    <mergeCell ref="H23:I23"/>
    <mergeCell ref="A24:B24"/>
    <mergeCell ref="H24:I24"/>
    <mergeCell ref="A25:B25"/>
    <mergeCell ref="H25:I25"/>
    <mergeCell ref="A26:B26"/>
    <mergeCell ref="H26:I26"/>
    <mergeCell ref="A27:B27"/>
    <mergeCell ref="H27:I27"/>
    <mergeCell ref="A28:B28"/>
    <mergeCell ref="H28:I28"/>
    <mergeCell ref="A33:B33"/>
    <mergeCell ref="H33:I33"/>
    <mergeCell ref="A34:B34"/>
    <mergeCell ref="H34:I34"/>
    <mergeCell ref="A29:B29"/>
    <mergeCell ref="H29:I29"/>
    <mergeCell ref="A30:B30"/>
    <mergeCell ref="H30:I30"/>
    <mergeCell ref="A31:B31"/>
    <mergeCell ref="H31:I31"/>
    <mergeCell ref="A32:B32"/>
    <mergeCell ref="H32:I32"/>
    <mergeCell ref="A35:B35"/>
    <mergeCell ref="H35:I35"/>
    <mergeCell ref="L39:M39"/>
    <mergeCell ref="A36:B36"/>
    <mergeCell ref="H36:I36"/>
    <mergeCell ref="A37:B37"/>
    <mergeCell ref="H37:I37"/>
    <mergeCell ref="L38:M38"/>
  </mergeCells>
  <phoneticPr fontId="2"/>
  <printOptions horizontalCentered="1" verticalCentered="1"/>
  <pageMargins left="0.39370078740157483" right="0.39370078740157483" top="0.43" bottom="0.56000000000000005" header="0.51181102362204722" footer="0.43307086614173229"/>
  <pageSetup paperSize="9" scale="70" orientation="portrait" verticalDpi="96"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9"/>
  <sheetViews>
    <sheetView showZeros="0" zoomScale="75" zoomScaleNormal="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133" t="s">
        <v>45</v>
      </c>
      <c r="B2" s="135" t="str">
        <f>岐阜県!B1</f>
        <v>　　月　　日（　　）</v>
      </c>
      <c r="C2" s="136"/>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134"/>
      <c r="B3" s="137"/>
      <c r="C3" s="138"/>
      <c r="D3" s="76" t="s">
        <v>49</v>
      </c>
      <c r="E3" s="124">
        <f>岐阜県!D2</f>
        <v>0</v>
      </c>
      <c r="F3" s="124"/>
      <c r="G3" s="125"/>
      <c r="H3" s="76" t="s">
        <v>50</v>
      </c>
      <c r="I3" s="126">
        <f>F18+M18+F36</f>
        <v>0</v>
      </c>
      <c r="J3" s="127"/>
      <c r="K3" s="129"/>
      <c r="L3" s="120"/>
      <c r="M3" s="121"/>
    </row>
    <row r="4" spans="1:13" s="24" customFormat="1" ht="17.25" customHeight="1" x14ac:dyDescent="0.15">
      <c r="A4" s="110"/>
      <c r="B4" s="110"/>
      <c r="C4" s="110"/>
      <c r="D4" s="110"/>
      <c r="E4" s="110"/>
      <c r="F4" s="110"/>
      <c r="G4" s="110"/>
      <c r="H4" s="110"/>
      <c r="I4" s="110"/>
      <c r="J4" s="110"/>
      <c r="K4" s="110"/>
    </row>
    <row r="5" spans="1:13" s="24" customFormat="1" ht="17.25" customHeight="1" x14ac:dyDescent="0.15">
      <c r="A5" s="110"/>
      <c r="B5" s="110"/>
      <c r="C5" s="110"/>
      <c r="D5" s="110"/>
      <c r="E5" s="110"/>
      <c r="F5" s="110"/>
      <c r="G5" s="110"/>
      <c r="H5" s="110"/>
      <c r="I5" s="110"/>
      <c r="J5" s="110"/>
      <c r="K5" s="110"/>
    </row>
    <row r="6" spans="1:13" customFormat="1" ht="24.75" customHeight="1" x14ac:dyDescent="0.15">
      <c r="A6" s="109" t="s">
        <v>26</v>
      </c>
      <c r="B6" s="109"/>
      <c r="C6" s="11"/>
      <c r="D6" s="11"/>
      <c r="E6" s="11"/>
      <c r="F6" s="11"/>
      <c r="H6" s="109" t="s">
        <v>36</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376</v>
      </c>
      <c r="B8" s="104"/>
      <c r="C8" s="28">
        <f>SUM(D8:E8)</f>
        <v>1400</v>
      </c>
      <c r="D8" s="28">
        <v>1400</v>
      </c>
      <c r="E8" s="44">
        <v>0</v>
      </c>
      <c r="F8" s="30"/>
      <c r="H8" s="103" t="s">
        <v>271</v>
      </c>
      <c r="I8" s="104"/>
      <c r="J8" s="28">
        <f t="shared" ref="J8:J17" si="0">SUM(K8:L8)</f>
        <v>1600</v>
      </c>
      <c r="K8" s="28">
        <v>1600</v>
      </c>
      <c r="L8" s="44">
        <v>0</v>
      </c>
      <c r="M8" s="30"/>
    </row>
    <row r="9" spans="1:13" s="17" customFormat="1" ht="24.75" customHeight="1" x14ac:dyDescent="0.2">
      <c r="A9" s="103" t="s">
        <v>148</v>
      </c>
      <c r="B9" s="104"/>
      <c r="C9" s="28">
        <f t="shared" ref="C9:C17" si="1">SUM(D9:E9)</f>
        <v>400</v>
      </c>
      <c r="D9" s="28">
        <v>400</v>
      </c>
      <c r="E9" s="44"/>
      <c r="F9" s="30"/>
      <c r="H9" s="103" t="s">
        <v>156</v>
      </c>
      <c r="I9" s="104"/>
      <c r="J9" s="28">
        <f t="shared" si="0"/>
        <v>100</v>
      </c>
      <c r="K9" s="28">
        <v>100</v>
      </c>
      <c r="L9" s="44"/>
      <c r="M9" s="30"/>
    </row>
    <row r="10" spans="1:13" s="17" customFormat="1" ht="24.75" customHeight="1" x14ac:dyDescent="0.2">
      <c r="A10" s="103" t="s">
        <v>273</v>
      </c>
      <c r="B10" s="104"/>
      <c r="C10" s="28">
        <f t="shared" si="1"/>
        <v>550</v>
      </c>
      <c r="D10" s="28">
        <v>550</v>
      </c>
      <c r="E10" s="44"/>
      <c r="F10" s="30"/>
      <c r="H10" s="103" t="s">
        <v>272</v>
      </c>
      <c r="I10" s="104"/>
      <c r="J10" s="28">
        <f t="shared" si="0"/>
        <v>3250</v>
      </c>
      <c r="K10" s="28">
        <v>3250</v>
      </c>
      <c r="L10" s="44"/>
      <c r="M10" s="30"/>
    </row>
    <row r="11" spans="1:13" s="17" customFormat="1" ht="24.75" customHeight="1" x14ac:dyDescent="0.2">
      <c r="A11" s="103" t="s">
        <v>274</v>
      </c>
      <c r="B11" s="104"/>
      <c r="C11" s="28">
        <f t="shared" si="1"/>
        <v>1600</v>
      </c>
      <c r="D11" s="28">
        <v>1600</v>
      </c>
      <c r="E11" s="44"/>
      <c r="F11" s="30"/>
      <c r="H11" s="103" t="s">
        <v>157</v>
      </c>
      <c r="I11" s="104"/>
      <c r="J11" s="28">
        <f t="shared" si="0"/>
        <v>350</v>
      </c>
      <c r="K11" s="28">
        <v>350</v>
      </c>
      <c r="L11" s="44"/>
      <c r="M11" s="30"/>
    </row>
    <row r="12" spans="1:13" s="17" customFormat="1" ht="24.75" customHeight="1" x14ac:dyDescent="0.2">
      <c r="A12" s="103" t="s">
        <v>275</v>
      </c>
      <c r="B12" s="104"/>
      <c r="C12" s="28">
        <f t="shared" si="1"/>
        <v>850</v>
      </c>
      <c r="D12" s="28">
        <v>850</v>
      </c>
      <c r="E12" s="44"/>
      <c r="F12" s="30"/>
      <c r="H12" s="103" t="s">
        <v>158</v>
      </c>
      <c r="I12" s="104"/>
      <c r="J12" s="28">
        <f t="shared" si="0"/>
        <v>150</v>
      </c>
      <c r="K12" s="28">
        <v>150</v>
      </c>
      <c r="L12" s="44"/>
      <c r="M12" s="30"/>
    </row>
    <row r="13" spans="1:13" s="17" customFormat="1" ht="24.75" customHeight="1" x14ac:dyDescent="0.2">
      <c r="A13" s="103" t="s">
        <v>308</v>
      </c>
      <c r="B13" s="104"/>
      <c r="C13" s="28">
        <f t="shared" si="1"/>
        <v>1900</v>
      </c>
      <c r="D13" s="28">
        <v>1900</v>
      </c>
      <c r="E13" s="44"/>
      <c r="F13" s="30"/>
      <c r="H13" s="103" t="s">
        <v>159</v>
      </c>
      <c r="I13" s="104"/>
      <c r="J13" s="28">
        <f t="shared" si="0"/>
        <v>100</v>
      </c>
      <c r="K13" s="28">
        <v>100</v>
      </c>
      <c r="L13" s="44"/>
      <c r="M13" s="30"/>
    </row>
    <row r="14" spans="1:13" s="17" customFormat="1" ht="24.75" customHeight="1" x14ac:dyDescent="0.2">
      <c r="A14" s="103" t="s">
        <v>149</v>
      </c>
      <c r="B14" s="104"/>
      <c r="C14" s="28">
        <f t="shared" si="1"/>
        <v>950</v>
      </c>
      <c r="D14" s="28">
        <v>950</v>
      </c>
      <c r="E14" s="44"/>
      <c r="F14" s="30"/>
      <c r="H14" s="103" t="s">
        <v>160</v>
      </c>
      <c r="I14" s="104"/>
      <c r="J14" s="28">
        <f t="shared" si="0"/>
        <v>100</v>
      </c>
      <c r="K14" s="28">
        <v>100</v>
      </c>
      <c r="L14" s="44"/>
      <c r="M14" s="30"/>
    </row>
    <row r="15" spans="1:13" s="17" customFormat="1" ht="24.75" customHeight="1" x14ac:dyDescent="0.2">
      <c r="A15" s="103" t="s">
        <v>150</v>
      </c>
      <c r="B15" s="104"/>
      <c r="C15" s="28">
        <f t="shared" si="1"/>
        <v>950</v>
      </c>
      <c r="D15" s="28">
        <v>950</v>
      </c>
      <c r="E15" s="44"/>
      <c r="F15" s="30"/>
      <c r="H15" s="103"/>
      <c r="I15" s="104"/>
      <c r="J15" s="28">
        <f t="shared" si="0"/>
        <v>0</v>
      </c>
      <c r="K15" s="28"/>
      <c r="L15" s="29">
        <v>0</v>
      </c>
      <c r="M15" s="30"/>
    </row>
    <row r="16" spans="1:13" s="17" customFormat="1" ht="24.75" customHeight="1" x14ac:dyDescent="0.2">
      <c r="A16" s="103"/>
      <c r="B16" s="104"/>
      <c r="C16" s="28">
        <f t="shared" si="1"/>
        <v>0</v>
      </c>
      <c r="D16" s="28"/>
      <c r="E16" s="29"/>
      <c r="F16" s="30"/>
      <c r="H16" s="103"/>
      <c r="I16" s="104"/>
      <c r="J16" s="28">
        <f t="shared" si="0"/>
        <v>0</v>
      </c>
      <c r="K16" s="28"/>
      <c r="L16" s="29">
        <v>0</v>
      </c>
      <c r="M16" s="30"/>
    </row>
    <row r="17" spans="1:13" s="17" customFormat="1" ht="24.75" customHeight="1" x14ac:dyDescent="0.2">
      <c r="A17" s="103"/>
      <c r="B17" s="104"/>
      <c r="C17" s="28">
        <f t="shared" si="1"/>
        <v>0</v>
      </c>
      <c r="D17" s="28"/>
      <c r="E17" s="29"/>
      <c r="F17" s="30"/>
      <c r="H17" s="103"/>
      <c r="I17" s="104"/>
      <c r="J17" s="28">
        <f t="shared" si="0"/>
        <v>0</v>
      </c>
      <c r="K17" s="28"/>
      <c r="L17" s="29">
        <v>0</v>
      </c>
      <c r="M17" s="30"/>
    </row>
    <row r="18" spans="1:13" s="17" customFormat="1" ht="24.75" customHeight="1" x14ac:dyDescent="0.2">
      <c r="A18" s="103" t="s">
        <v>81</v>
      </c>
      <c r="B18" s="104"/>
      <c r="C18" s="28">
        <f>SUM(C8:C17)</f>
        <v>8600</v>
      </c>
      <c r="D18" s="28">
        <f>SUM(D8:D17)</f>
        <v>8600</v>
      </c>
      <c r="E18" s="29">
        <f>SUM(E8:E17)</f>
        <v>0</v>
      </c>
      <c r="F18" s="30">
        <f>SUM(F8:F17)</f>
        <v>0</v>
      </c>
      <c r="H18" s="103" t="s">
        <v>82</v>
      </c>
      <c r="I18" s="104"/>
      <c r="J18" s="28">
        <f>SUM(J8:J17)</f>
        <v>5650</v>
      </c>
      <c r="K18" s="28">
        <f>SUM(K8:K17)</f>
        <v>5650</v>
      </c>
      <c r="L18" s="29">
        <f>SUM(L8:L17)</f>
        <v>0</v>
      </c>
      <c r="M18" s="30">
        <f>SUM(M8:M17)</f>
        <v>0</v>
      </c>
    </row>
    <row r="19" spans="1:13" s="20" customFormat="1" ht="24.75" customHeight="1" x14ac:dyDescent="0.2"/>
    <row r="20" spans="1:13" s="20" customFormat="1" ht="24.75" customHeight="1" x14ac:dyDescent="0.2">
      <c r="A20" s="109" t="s">
        <v>41</v>
      </c>
      <c r="B20" s="109"/>
      <c r="L20" s="20">
        <v>0</v>
      </c>
    </row>
    <row r="21" spans="1:13" s="17" customFormat="1" ht="24.75" customHeight="1" x14ac:dyDescent="0.2">
      <c r="A21" s="106" t="s">
        <v>53</v>
      </c>
      <c r="B21" s="107"/>
      <c r="C21" s="14" t="s">
        <v>54</v>
      </c>
      <c r="D21" s="14" t="s">
        <v>37</v>
      </c>
      <c r="E21" s="15" t="s">
        <v>55</v>
      </c>
      <c r="F21" s="16" t="s">
        <v>56</v>
      </c>
    </row>
    <row r="22" spans="1:13" s="17" customFormat="1" ht="24.75" customHeight="1" x14ac:dyDescent="0.2">
      <c r="A22" s="103" t="s">
        <v>369</v>
      </c>
      <c r="B22" s="104"/>
      <c r="C22" s="28">
        <f t="shared" ref="C22:C35" si="2">SUM(D22:E22)</f>
        <v>8400</v>
      </c>
      <c r="D22" s="28">
        <v>8400</v>
      </c>
      <c r="E22" s="44">
        <v>0</v>
      </c>
      <c r="F22" s="30"/>
    </row>
    <row r="23" spans="1:13" s="17" customFormat="1" ht="24.75" customHeight="1" x14ac:dyDescent="0.2">
      <c r="A23" s="103" t="s">
        <v>370</v>
      </c>
      <c r="B23" s="104"/>
      <c r="C23" s="28">
        <f t="shared" si="2"/>
        <v>1400</v>
      </c>
      <c r="D23" s="28">
        <v>1400</v>
      </c>
      <c r="E23" s="44">
        <v>0</v>
      </c>
      <c r="F23" s="30"/>
    </row>
    <row r="24" spans="1:13" s="17" customFormat="1" ht="24.75" customHeight="1" x14ac:dyDescent="0.2">
      <c r="A24" s="103" t="s">
        <v>371</v>
      </c>
      <c r="B24" s="104"/>
      <c r="C24" s="28">
        <f t="shared" si="2"/>
        <v>1500</v>
      </c>
      <c r="D24" s="28">
        <v>1500</v>
      </c>
      <c r="E24" s="44">
        <v>0</v>
      </c>
      <c r="F24" s="30"/>
    </row>
    <row r="25" spans="1:13" s="17" customFormat="1" ht="24.75" customHeight="1" x14ac:dyDescent="0.2">
      <c r="A25" s="103" t="s">
        <v>151</v>
      </c>
      <c r="B25" s="104"/>
      <c r="C25" s="28">
        <f t="shared" si="2"/>
        <v>500</v>
      </c>
      <c r="D25" s="28">
        <v>500</v>
      </c>
      <c r="E25" s="44"/>
      <c r="F25" s="30"/>
    </row>
    <row r="26" spans="1:13" s="17" customFormat="1" ht="24.75" customHeight="1" x14ac:dyDescent="0.2">
      <c r="A26" s="103" t="s">
        <v>152</v>
      </c>
      <c r="B26" s="104"/>
      <c r="C26" s="28">
        <f t="shared" si="2"/>
        <v>650</v>
      </c>
      <c r="D26" s="28">
        <v>650</v>
      </c>
      <c r="E26" s="44"/>
      <c r="F26" s="30"/>
    </row>
    <row r="27" spans="1:13" s="17" customFormat="1" ht="24.75" customHeight="1" x14ac:dyDescent="0.2">
      <c r="A27" s="103" t="s">
        <v>153</v>
      </c>
      <c r="B27" s="104"/>
      <c r="C27" s="28">
        <f t="shared" si="2"/>
        <v>800</v>
      </c>
      <c r="D27" s="28">
        <v>800</v>
      </c>
      <c r="E27" s="44"/>
      <c r="F27" s="30"/>
    </row>
    <row r="28" spans="1:13" s="17" customFormat="1" ht="24.75" customHeight="1" x14ac:dyDescent="0.2">
      <c r="A28" s="103" t="s">
        <v>154</v>
      </c>
      <c r="B28" s="104"/>
      <c r="C28" s="28">
        <f t="shared" si="2"/>
        <v>600</v>
      </c>
      <c r="D28" s="28">
        <v>600</v>
      </c>
      <c r="E28" s="44"/>
      <c r="F28" s="30"/>
    </row>
    <row r="29" spans="1:13" s="17" customFormat="1" ht="24.75" customHeight="1" x14ac:dyDescent="0.2">
      <c r="A29" s="103" t="s">
        <v>268</v>
      </c>
      <c r="B29" s="104"/>
      <c r="C29" s="28">
        <f t="shared" si="2"/>
        <v>1050</v>
      </c>
      <c r="D29" s="28">
        <v>1050</v>
      </c>
      <c r="E29" s="44"/>
      <c r="F29" s="30"/>
    </row>
    <row r="30" spans="1:13" s="17" customFormat="1" ht="24.75" customHeight="1" x14ac:dyDescent="0.2">
      <c r="A30" s="103" t="s">
        <v>269</v>
      </c>
      <c r="B30" s="104"/>
      <c r="C30" s="28">
        <f t="shared" si="2"/>
        <v>1700</v>
      </c>
      <c r="D30" s="28">
        <v>1700</v>
      </c>
      <c r="E30" s="44"/>
      <c r="F30" s="30"/>
    </row>
    <row r="31" spans="1:13" s="17" customFormat="1" ht="24.75" customHeight="1" x14ac:dyDescent="0.2">
      <c r="A31" s="103" t="s">
        <v>155</v>
      </c>
      <c r="B31" s="104"/>
      <c r="C31" s="28">
        <f t="shared" si="2"/>
        <v>500</v>
      </c>
      <c r="D31" s="28">
        <v>500</v>
      </c>
      <c r="E31" s="44"/>
      <c r="F31" s="30"/>
    </row>
    <row r="32" spans="1:13" s="17" customFormat="1" ht="24.75" customHeight="1" x14ac:dyDescent="0.2">
      <c r="A32" s="103" t="s">
        <v>270</v>
      </c>
      <c r="B32" s="104"/>
      <c r="C32" s="28">
        <f t="shared" si="2"/>
        <v>450</v>
      </c>
      <c r="D32" s="28">
        <v>450</v>
      </c>
      <c r="E32" s="44"/>
      <c r="F32" s="30"/>
    </row>
    <row r="33" spans="1:13" s="17" customFormat="1" ht="24.75" customHeight="1" x14ac:dyDescent="0.2">
      <c r="A33" s="103"/>
      <c r="B33" s="104"/>
      <c r="C33" s="28">
        <f t="shared" si="2"/>
        <v>0</v>
      </c>
      <c r="D33" s="28"/>
      <c r="E33" s="40"/>
      <c r="F33" s="30"/>
    </row>
    <row r="34" spans="1:13" s="17" customFormat="1" ht="24.75" customHeight="1" x14ac:dyDescent="0.2">
      <c r="A34" s="103"/>
      <c r="B34" s="104"/>
      <c r="C34" s="28">
        <f t="shared" si="2"/>
        <v>0</v>
      </c>
      <c r="D34" s="28"/>
      <c r="E34" s="40"/>
      <c r="F34" s="30"/>
    </row>
    <row r="35" spans="1:13" s="17" customFormat="1" ht="24.75" customHeight="1" x14ac:dyDescent="0.2">
      <c r="A35" s="103"/>
      <c r="B35" s="104"/>
      <c r="C35" s="28">
        <f t="shared" si="2"/>
        <v>0</v>
      </c>
      <c r="D35" s="28"/>
      <c r="E35" s="29"/>
      <c r="F35" s="30"/>
    </row>
    <row r="36" spans="1:13" s="17" customFormat="1" ht="24.75" customHeight="1" x14ac:dyDescent="0.2">
      <c r="A36" s="103" t="s">
        <v>83</v>
      </c>
      <c r="B36" s="104"/>
      <c r="C36" s="28">
        <f>SUM(C22:C35)</f>
        <v>17550</v>
      </c>
      <c r="D36" s="28">
        <f>SUM(D22:D35)</f>
        <v>17550</v>
      </c>
      <c r="E36" s="29">
        <f>SUM(E22:E35)</f>
        <v>0</v>
      </c>
      <c r="F36" s="30">
        <f>SUM(F22:F35)</f>
        <v>0</v>
      </c>
    </row>
    <row r="37" spans="1:13" s="17" customFormat="1" ht="24.75" customHeight="1" x14ac:dyDescent="0.2">
      <c r="A37" s="22"/>
      <c r="B37" s="22"/>
      <c r="C37" s="22"/>
      <c r="D37" s="22"/>
      <c r="E37" s="22"/>
      <c r="F37" s="22"/>
      <c r="G37" s="21"/>
      <c r="H37" s="22"/>
      <c r="I37" s="22"/>
      <c r="K37" s="43"/>
      <c r="L37" s="130" t="s">
        <v>84</v>
      </c>
      <c r="M37" s="130"/>
    </row>
    <row r="38" spans="1:13" s="17" customFormat="1" ht="24.75" customHeight="1" x14ac:dyDescent="0.2">
      <c r="A38" s="22"/>
      <c r="B38" s="22"/>
      <c r="C38" s="22"/>
      <c r="D38" s="22"/>
      <c r="E38" s="22"/>
      <c r="F38" s="22"/>
      <c r="G38" s="21"/>
      <c r="H38" s="22"/>
      <c r="I38" s="22"/>
      <c r="J38" s="22"/>
      <c r="K38" s="42" t="s">
        <v>57</v>
      </c>
      <c r="L38" s="108" t="str">
        <f>岐阜県!E38</f>
        <v>２０２５年５月</v>
      </c>
      <c r="M38" s="108"/>
    </row>
    <row r="39" spans="1:13" s="21" customFormat="1" ht="24.75" customHeight="1" x14ac:dyDescent="0.2"/>
    <row r="40" spans="1:13" s="21" customFormat="1" ht="24.75" customHeight="1" x14ac:dyDescent="0.2"/>
    <row r="41" spans="1:13" s="21" customFormat="1" ht="24.75" customHeight="1" x14ac:dyDescent="0.2"/>
    <row r="42" spans="1:13" s="21" customFormat="1" ht="24.75" customHeight="1" x14ac:dyDescent="0.2"/>
    <row r="43" spans="1:13" s="21" customFormat="1" ht="24.75" customHeight="1" x14ac:dyDescent="0.2"/>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s="1" customFormat="1" ht="24.75" customHeight="1" x14ac:dyDescent="0.15"/>
    <row r="50" s="1" customFormat="1" ht="24.75" customHeight="1" x14ac:dyDescent="0.15"/>
    <row r="51" s="1" customFormat="1" ht="24.75" customHeight="1" x14ac:dyDescent="0.15"/>
    <row r="52" s="1" customFormat="1" ht="24.75" customHeight="1" x14ac:dyDescent="0.15"/>
    <row r="53" s="1" customFormat="1" ht="24.75" customHeight="1" x14ac:dyDescent="0.15"/>
    <row r="54" s="1" customFormat="1" ht="24.75" customHeight="1" x14ac:dyDescent="0.15"/>
    <row r="55" s="1" customFormat="1" ht="24.75" customHeight="1" x14ac:dyDescent="0.15"/>
    <row r="56" s="1" customFormat="1" ht="24.75" customHeight="1" x14ac:dyDescent="0.15"/>
    <row r="57" s="1" customFormat="1" ht="24.75" customHeight="1" x14ac:dyDescent="0.15"/>
    <row r="58" s="1" customFormat="1" ht="24.75" customHeight="1" x14ac:dyDescent="0.15"/>
    <row r="59" s="1" customFormat="1" ht="24.75" customHeight="1" x14ac:dyDescent="0.15"/>
  </sheetData>
  <mergeCells count="56">
    <mergeCell ref="A1:M1"/>
    <mergeCell ref="E2:G2"/>
    <mergeCell ref="I2:J2"/>
    <mergeCell ref="L2:M3"/>
    <mergeCell ref="E3:G3"/>
    <mergeCell ref="I3:J3"/>
    <mergeCell ref="K2:K3"/>
    <mergeCell ref="A2:A3"/>
    <mergeCell ref="B2:C3"/>
    <mergeCell ref="A4:K4"/>
    <mergeCell ref="A5:K5"/>
    <mergeCell ref="A6:B6"/>
    <mergeCell ref="H6:I6"/>
    <mergeCell ref="H7:I7"/>
    <mergeCell ref="A7:B7"/>
    <mergeCell ref="H11:I11"/>
    <mergeCell ref="H12:I12"/>
    <mergeCell ref="A11:B11"/>
    <mergeCell ref="A12:B12"/>
    <mergeCell ref="A13:B13"/>
    <mergeCell ref="A8:B8"/>
    <mergeCell ref="H8:I8"/>
    <mergeCell ref="A9:B9"/>
    <mergeCell ref="H9:I9"/>
    <mergeCell ref="A10:B10"/>
    <mergeCell ref="H10:I10"/>
    <mergeCell ref="A16:B16"/>
    <mergeCell ref="A22:B22"/>
    <mergeCell ref="H13:I13"/>
    <mergeCell ref="A14:B14"/>
    <mergeCell ref="H14:I14"/>
    <mergeCell ref="A15:B15"/>
    <mergeCell ref="H15:I15"/>
    <mergeCell ref="H16:I16"/>
    <mergeCell ref="A21:B21"/>
    <mergeCell ref="A23:B23"/>
    <mergeCell ref="A20:B20"/>
    <mergeCell ref="A24:B24"/>
    <mergeCell ref="A25:B25"/>
    <mergeCell ref="A28:B28"/>
    <mergeCell ref="L38:M38"/>
    <mergeCell ref="A17:B17"/>
    <mergeCell ref="H17:I17"/>
    <mergeCell ref="A35:B35"/>
    <mergeCell ref="A36:B36"/>
    <mergeCell ref="A34:B34"/>
    <mergeCell ref="A32:B32"/>
    <mergeCell ref="A30:B30"/>
    <mergeCell ref="A31:B31"/>
    <mergeCell ref="L37:M37"/>
    <mergeCell ref="A33:B33"/>
    <mergeCell ref="A18:B18"/>
    <mergeCell ref="H18:I18"/>
    <mergeCell ref="A29:B29"/>
    <mergeCell ref="A26:B26"/>
    <mergeCell ref="A27:B27"/>
  </mergeCells>
  <phoneticPr fontId="2"/>
  <printOptions horizontalCentered="1" verticalCentered="1"/>
  <pageMargins left="0.39370078740157483" right="0.39370078740157483" top="0.47" bottom="0.53" header="0.51181102362204722" footer="0.43307086614173229"/>
  <pageSetup paperSize="9" scale="70" orientation="portrait" verticalDpi="96"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5"/>
  <sheetViews>
    <sheetView showGridLines="0" zoomScaleNormal="100" workbookViewId="0"/>
  </sheetViews>
  <sheetFormatPr defaultRowHeight="13.5" x14ac:dyDescent="0.15"/>
  <cols>
    <col min="1" max="1" width="72.625" customWidth="1"/>
    <col min="2" max="2" width="5.625" customWidth="1"/>
    <col min="3" max="4" width="8.625" customWidth="1"/>
    <col min="5" max="5" width="56.625" customWidth="1"/>
  </cols>
  <sheetData>
    <row r="1" spans="1:5" x14ac:dyDescent="0.15">
      <c r="A1" s="51"/>
      <c r="B1" s="51"/>
      <c r="C1" s="51"/>
      <c r="D1" s="51"/>
      <c r="E1" s="51"/>
    </row>
    <row r="2" spans="1:5" ht="18.75" x14ac:dyDescent="0.15">
      <c r="A2" s="52" t="s">
        <v>188</v>
      </c>
      <c r="B2" s="51"/>
      <c r="C2" s="51"/>
      <c r="D2" s="51"/>
      <c r="E2" s="51"/>
    </row>
    <row r="3" spans="1:5" ht="18.75" x14ac:dyDescent="0.15">
      <c r="A3" s="52"/>
      <c r="B3" s="51"/>
      <c r="C3" s="51"/>
      <c r="D3" s="51"/>
      <c r="E3" s="51"/>
    </row>
    <row r="4" spans="1:5" x14ac:dyDescent="0.15">
      <c r="A4" s="51"/>
      <c r="B4" s="51"/>
      <c r="C4" s="53"/>
      <c r="D4" s="51"/>
      <c r="E4" s="51"/>
    </row>
    <row r="5" spans="1:5" x14ac:dyDescent="0.15">
      <c r="A5" s="54" t="s">
        <v>189</v>
      </c>
      <c r="B5" s="53"/>
      <c r="C5" s="54"/>
      <c r="D5" s="51"/>
      <c r="E5" s="53"/>
    </row>
    <row r="6" spans="1:5" x14ac:dyDescent="0.15">
      <c r="A6" s="54" t="s">
        <v>190</v>
      </c>
      <c r="B6" s="53"/>
      <c r="C6" s="51"/>
      <c r="D6" s="53"/>
      <c r="E6" s="53"/>
    </row>
    <row r="7" spans="1:5" x14ac:dyDescent="0.15">
      <c r="A7" s="54" t="s">
        <v>191</v>
      </c>
      <c r="B7" s="53"/>
      <c r="D7" s="53"/>
      <c r="E7" s="53"/>
    </row>
    <row r="8" spans="1:5" x14ac:dyDescent="0.15">
      <c r="A8" s="55"/>
      <c r="B8" s="53"/>
      <c r="D8" s="53"/>
      <c r="E8" s="53"/>
    </row>
    <row r="9" spans="1:5" x14ac:dyDescent="0.15">
      <c r="A9" s="55" t="s">
        <v>192</v>
      </c>
      <c r="B9" s="53"/>
      <c r="C9" s="54"/>
      <c r="D9" s="53"/>
      <c r="E9" s="53"/>
    </row>
    <row r="10" spans="1:5" x14ac:dyDescent="0.15">
      <c r="A10" s="55" t="s">
        <v>193</v>
      </c>
      <c r="B10" s="53"/>
      <c r="C10" s="51"/>
      <c r="D10" s="53"/>
      <c r="E10" s="53"/>
    </row>
    <row r="11" spans="1:5" x14ac:dyDescent="0.15">
      <c r="A11" s="55" t="s">
        <v>194</v>
      </c>
      <c r="B11" s="53"/>
      <c r="C11" s="54"/>
      <c r="D11" s="55"/>
      <c r="E11" s="53"/>
    </row>
    <row r="12" spans="1:5" x14ac:dyDescent="0.15">
      <c r="A12" s="55" t="s">
        <v>195</v>
      </c>
      <c r="B12" s="53"/>
      <c r="C12" s="54"/>
      <c r="D12" s="55"/>
      <c r="E12" s="53"/>
    </row>
    <row r="13" spans="1:5" x14ac:dyDescent="0.15">
      <c r="A13" s="55" t="s">
        <v>196</v>
      </c>
      <c r="B13" s="53"/>
      <c r="C13" s="54"/>
      <c r="D13" s="55"/>
      <c r="E13" s="53"/>
    </row>
    <row r="14" spans="1:5" x14ac:dyDescent="0.15">
      <c r="A14" s="55" t="s">
        <v>197</v>
      </c>
      <c r="B14" s="53"/>
      <c r="C14" s="54"/>
      <c r="D14" s="53"/>
      <c r="E14" s="53"/>
    </row>
    <row r="15" spans="1:5" x14ac:dyDescent="0.15">
      <c r="A15" s="55" t="s">
        <v>198</v>
      </c>
      <c r="B15" s="53"/>
      <c r="C15" s="54"/>
      <c r="D15" s="55"/>
      <c r="E15" s="55"/>
    </row>
    <row r="16" spans="1:5" x14ac:dyDescent="0.15">
      <c r="A16" s="55" t="s">
        <v>199</v>
      </c>
      <c r="B16" s="53"/>
      <c r="C16" s="55"/>
      <c r="D16" s="55"/>
      <c r="E16" s="55"/>
    </row>
    <row r="17" spans="1:5" x14ac:dyDescent="0.15">
      <c r="A17" s="55" t="s">
        <v>200</v>
      </c>
      <c r="B17" s="53"/>
      <c r="C17" s="55"/>
      <c r="D17" s="55"/>
      <c r="E17" s="55"/>
    </row>
    <row r="18" spans="1:5" x14ac:dyDescent="0.15">
      <c r="A18" s="55" t="s">
        <v>201</v>
      </c>
      <c r="B18" s="53"/>
      <c r="C18" s="55"/>
      <c r="D18" s="55"/>
      <c r="E18" s="55"/>
    </row>
    <row r="19" spans="1:5" x14ac:dyDescent="0.15">
      <c r="A19" s="55" t="s">
        <v>202</v>
      </c>
      <c r="B19" s="53"/>
      <c r="C19" s="55"/>
      <c r="D19" s="55"/>
      <c r="E19" s="55"/>
    </row>
    <row r="20" spans="1:5" x14ac:dyDescent="0.15">
      <c r="A20" s="55" t="s">
        <v>203</v>
      </c>
      <c r="B20" s="53"/>
      <c r="C20" s="55"/>
      <c r="D20" s="55"/>
      <c r="E20" s="55"/>
    </row>
    <row r="21" spans="1:5" x14ac:dyDescent="0.15">
      <c r="A21" s="55" t="s">
        <v>204</v>
      </c>
      <c r="B21" s="53"/>
      <c r="C21" s="55"/>
      <c r="D21" s="55"/>
      <c r="E21" s="55"/>
    </row>
    <row r="22" spans="1:5" x14ac:dyDescent="0.15">
      <c r="A22" s="55" t="s">
        <v>205</v>
      </c>
      <c r="B22" s="53"/>
      <c r="C22" s="55"/>
      <c r="D22" s="55"/>
      <c r="E22" s="55"/>
    </row>
    <row r="23" spans="1:5" x14ac:dyDescent="0.15">
      <c r="A23" s="55" t="s">
        <v>206</v>
      </c>
      <c r="B23" s="53"/>
      <c r="C23" s="55"/>
      <c r="D23" s="55"/>
      <c r="E23" s="55"/>
    </row>
    <row r="24" spans="1:5" x14ac:dyDescent="0.15">
      <c r="A24" s="55" t="s">
        <v>207</v>
      </c>
      <c r="B24" s="53"/>
      <c r="C24" s="55"/>
      <c r="D24" s="55"/>
      <c r="E24" s="55"/>
    </row>
    <row r="25" spans="1:5" x14ac:dyDescent="0.15">
      <c r="A25" s="55" t="s">
        <v>208</v>
      </c>
      <c r="B25" s="53"/>
      <c r="C25" s="55"/>
      <c r="D25" s="55"/>
      <c r="E25" s="55"/>
    </row>
    <row r="26" spans="1:5" x14ac:dyDescent="0.15">
      <c r="A26" s="55" t="s">
        <v>209</v>
      </c>
      <c r="B26" s="53"/>
      <c r="C26" s="54"/>
      <c r="D26" s="55"/>
      <c r="E26" s="53"/>
    </row>
    <row r="27" spans="1:5" x14ac:dyDescent="0.15">
      <c r="A27" s="55" t="s">
        <v>210</v>
      </c>
      <c r="B27" s="53"/>
      <c r="D27" s="55"/>
      <c r="E27" s="53"/>
    </row>
    <row r="28" spans="1:5" x14ac:dyDescent="0.15">
      <c r="A28" s="55" t="s">
        <v>211</v>
      </c>
      <c r="B28" s="53"/>
      <c r="D28" s="53"/>
      <c r="E28" s="53"/>
    </row>
    <row r="29" spans="1:5" x14ac:dyDescent="0.15">
      <c r="A29" s="55" t="s">
        <v>212</v>
      </c>
      <c r="B29" s="53"/>
      <c r="D29" s="55"/>
      <c r="E29" s="55"/>
    </row>
    <row r="30" spans="1:5" x14ac:dyDescent="0.15">
      <c r="A30" s="55" t="s">
        <v>213</v>
      </c>
      <c r="B30" s="53"/>
      <c r="D30" s="55"/>
      <c r="E30" s="55"/>
    </row>
    <row r="31" spans="1:5" x14ac:dyDescent="0.15">
      <c r="A31" s="55" t="s">
        <v>214</v>
      </c>
      <c r="B31" s="53"/>
      <c r="D31" s="55"/>
      <c r="E31" s="55"/>
    </row>
    <row r="32" spans="1:5" x14ac:dyDescent="0.15">
      <c r="A32" s="55" t="s">
        <v>215</v>
      </c>
      <c r="B32" s="53"/>
      <c r="D32" s="55"/>
      <c r="E32" s="55"/>
    </row>
    <row r="33" spans="1:5" x14ac:dyDescent="0.15">
      <c r="A33" s="55" t="s">
        <v>216</v>
      </c>
      <c r="B33" s="53"/>
      <c r="C33" s="55"/>
      <c r="D33" s="55"/>
      <c r="E33" s="55"/>
    </row>
    <row r="34" spans="1:5" x14ac:dyDescent="0.15">
      <c r="A34" s="55" t="s">
        <v>217</v>
      </c>
      <c r="B34" s="53"/>
      <c r="C34" s="54"/>
      <c r="D34" s="55"/>
      <c r="E34" s="55"/>
    </row>
    <row r="35" spans="1:5" x14ac:dyDescent="0.15">
      <c r="A35" s="55" t="s">
        <v>218</v>
      </c>
      <c r="B35" s="53"/>
      <c r="C35" s="54"/>
      <c r="D35" s="55"/>
      <c r="E35" s="55"/>
    </row>
    <row r="36" spans="1:5" x14ac:dyDescent="0.15">
      <c r="A36" s="55" t="s">
        <v>219</v>
      </c>
      <c r="B36" s="53"/>
      <c r="C36" s="54"/>
      <c r="D36" s="55"/>
      <c r="E36" s="55"/>
    </row>
    <row r="37" spans="1:5" x14ac:dyDescent="0.15">
      <c r="A37" s="55"/>
      <c r="B37" s="53"/>
      <c r="C37" s="55"/>
      <c r="D37" s="55"/>
      <c r="E37" s="55"/>
    </row>
    <row r="38" spans="1:5" x14ac:dyDescent="0.15">
      <c r="A38" s="54" t="s">
        <v>220</v>
      </c>
      <c r="B38" s="53"/>
      <c r="D38" s="55"/>
      <c r="E38" s="55"/>
    </row>
    <row r="39" spans="1:5" x14ac:dyDescent="0.15">
      <c r="A39" s="54" t="s">
        <v>221</v>
      </c>
      <c r="B39" s="53"/>
      <c r="D39" s="55"/>
      <c r="E39" s="55"/>
    </row>
    <row r="40" spans="1:5" x14ac:dyDescent="0.15">
      <c r="A40" s="54" t="s">
        <v>222</v>
      </c>
      <c r="B40" s="53"/>
      <c r="D40" s="55"/>
      <c r="E40" s="55"/>
    </row>
    <row r="41" spans="1:5" x14ac:dyDescent="0.15">
      <c r="A41" s="54"/>
      <c r="B41" s="53"/>
      <c r="C41" s="56"/>
      <c r="D41" s="55"/>
      <c r="E41" s="55"/>
    </row>
    <row r="42" spans="1:5" x14ac:dyDescent="0.15">
      <c r="A42" s="53"/>
      <c r="B42" s="53"/>
      <c r="C42" s="55"/>
      <c r="D42" s="55"/>
      <c r="E42" s="55"/>
    </row>
    <row r="43" spans="1:5" x14ac:dyDescent="0.15">
      <c r="A43" s="54" t="s">
        <v>223</v>
      </c>
      <c r="B43" s="53"/>
      <c r="C43" s="55"/>
      <c r="D43" s="55"/>
      <c r="E43" s="55"/>
    </row>
    <row r="44" spans="1:5" x14ac:dyDescent="0.15">
      <c r="A44" s="54" t="s">
        <v>224</v>
      </c>
      <c r="B44" s="53"/>
      <c r="C44" s="55"/>
      <c r="D44" s="55"/>
      <c r="E44" s="55"/>
    </row>
    <row r="45" spans="1:5" x14ac:dyDescent="0.15">
      <c r="A45" s="54"/>
      <c r="B45" s="53"/>
      <c r="C45" s="55"/>
      <c r="D45" s="55"/>
      <c r="E45" s="55"/>
    </row>
    <row r="46" spans="1:5" x14ac:dyDescent="0.15">
      <c r="A46" s="54" t="s">
        <v>225</v>
      </c>
      <c r="B46" s="51"/>
      <c r="C46" s="55"/>
      <c r="D46" s="55"/>
      <c r="E46" s="55"/>
    </row>
    <row r="47" spans="1:5" x14ac:dyDescent="0.15">
      <c r="A47" s="54" t="s">
        <v>226</v>
      </c>
      <c r="B47" s="51"/>
      <c r="C47" s="55"/>
      <c r="D47" s="55"/>
      <c r="E47" s="55"/>
    </row>
    <row r="48" spans="1:5" x14ac:dyDescent="0.15">
      <c r="A48" s="54"/>
      <c r="B48" s="51"/>
      <c r="C48" s="55"/>
      <c r="D48" s="55"/>
      <c r="E48" s="55"/>
    </row>
    <row r="49" spans="1:5" x14ac:dyDescent="0.15">
      <c r="A49" s="54" t="s">
        <v>227</v>
      </c>
      <c r="B49" s="51"/>
      <c r="C49" s="55"/>
      <c r="D49" s="55"/>
      <c r="E49" s="55"/>
    </row>
    <row r="50" spans="1:5" x14ac:dyDescent="0.15">
      <c r="A50" s="54" t="s">
        <v>228</v>
      </c>
    </row>
    <row r="51" spans="1:5" x14ac:dyDescent="0.15">
      <c r="A51" s="54" t="s">
        <v>229</v>
      </c>
    </row>
    <row r="53" spans="1:5" x14ac:dyDescent="0.15">
      <c r="A53" s="56" t="s">
        <v>325</v>
      </c>
    </row>
    <row r="54" spans="1:5" x14ac:dyDescent="0.15">
      <c r="A54" s="56" t="s">
        <v>326</v>
      </c>
    </row>
    <row r="55" spans="1:5" x14ac:dyDescent="0.15">
      <c r="A55" s="56" t="s">
        <v>327</v>
      </c>
    </row>
    <row r="56" spans="1:5" x14ac:dyDescent="0.15">
      <c r="D56" s="53"/>
      <c r="E56" s="53"/>
    </row>
    <row r="57" spans="1:5" x14ac:dyDescent="0.15">
      <c r="C57" s="57"/>
      <c r="D57" s="53"/>
      <c r="E57" s="53"/>
    </row>
    <row r="58" spans="1:5" x14ac:dyDescent="0.15">
      <c r="C58" s="55"/>
      <c r="D58" s="55"/>
      <c r="E58" s="55"/>
    </row>
    <row r="59" spans="1:5" x14ac:dyDescent="0.15">
      <c r="C59" s="58"/>
      <c r="D59" s="55"/>
      <c r="E59" s="55"/>
    </row>
    <row r="60" spans="1:5" x14ac:dyDescent="0.15">
      <c r="C60" s="55"/>
      <c r="D60" s="55"/>
      <c r="E60" s="55"/>
    </row>
    <row r="61" spans="1:5" x14ac:dyDescent="0.15">
      <c r="C61" s="55"/>
      <c r="D61" s="55"/>
      <c r="E61" s="55"/>
    </row>
    <row r="62" spans="1:5" x14ac:dyDescent="0.15">
      <c r="C62" s="55"/>
      <c r="D62" s="55"/>
      <c r="E62" s="55"/>
    </row>
    <row r="63" spans="1:5" x14ac:dyDescent="0.15">
      <c r="C63" s="55"/>
      <c r="D63" s="55"/>
      <c r="E63" s="55"/>
    </row>
    <row r="64" spans="1:5" x14ac:dyDescent="0.15">
      <c r="C64" s="55"/>
      <c r="D64" s="55"/>
      <c r="E64" s="55"/>
    </row>
    <row r="65" spans="3:5" x14ac:dyDescent="0.15">
      <c r="C65" s="55"/>
      <c r="D65" s="55"/>
      <c r="E65" s="55"/>
    </row>
  </sheetData>
  <phoneticPr fontId="2"/>
  <pageMargins left="0.46" right="0.2" top="0.27" bottom="0.26" header="0.24"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5983-BA98-4FDD-A64A-85635D9796AB}">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82"/>
    </row>
    <row r="2" spans="1:2" ht="21" x14ac:dyDescent="0.15">
      <c r="A2" s="96" t="s">
        <v>343</v>
      </c>
      <c r="B2" s="96"/>
    </row>
    <row r="3" spans="1:2" ht="18.75" x14ac:dyDescent="0.15">
      <c r="A3" s="83"/>
    </row>
    <row r="4" spans="1:2" x14ac:dyDescent="0.15">
      <c r="A4" s="84" t="s">
        <v>344</v>
      </c>
    </row>
    <row r="5" spans="1:2" x14ac:dyDescent="0.15">
      <c r="A5" s="84" t="s">
        <v>345</v>
      </c>
    </row>
    <row r="6" spans="1:2" x14ac:dyDescent="0.15">
      <c r="A6" s="84" t="s">
        <v>346</v>
      </c>
    </row>
    <row r="7" spans="1:2" x14ac:dyDescent="0.15">
      <c r="A7" s="84" t="s">
        <v>347</v>
      </c>
    </row>
    <row r="8" spans="1:2" x14ac:dyDescent="0.15">
      <c r="A8" s="84" t="s">
        <v>348</v>
      </c>
    </row>
    <row r="9" spans="1:2" x14ac:dyDescent="0.15">
      <c r="A9" s="84" t="s">
        <v>349</v>
      </c>
    </row>
    <row r="10" spans="1:2" x14ac:dyDescent="0.15">
      <c r="A10" s="84" t="s">
        <v>350</v>
      </c>
    </row>
    <row r="11" spans="1:2" x14ac:dyDescent="0.15">
      <c r="A11" s="84"/>
    </row>
    <row r="12" spans="1:2" x14ac:dyDescent="0.15">
      <c r="A12" s="84"/>
    </row>
    <row r="13" spans="1:2" x14ac:dyDescent="0.15">
      <c r="A13" s="84"/>
    </row>
    <row r="14" spans="1:2" x14ac:dyDescent="0.15">
      <c r="A14" s="84"/>
    </row>
    <row r="15" spans="1:2" x14ac:dyDescent="0.15">
      <c r="A15" s="85"/>
      <c r="B15" s="79"/>
    </row>
    <row r="16" spans="1:2" ht="14.25" x14ac:dyDescent="0.15">
      <c r="A16" s="86"/>
      <c r="B16" s="87" t="s">
        <v>328</v>
      </c>
    </row>
    <row r="17" spans="1:2" ht="14.25" x14ac:dyDescent="0.15">
      <c r="A17" s="86"/>
      <c r="B17" s="87" t="s">
        <v>329</v>
      </c>
    </row>
    <row r="18" spans="1:2" x14ac:dyDescent="0.15">
      <c r="A18" s="88"/>
      <c r="B18" s="89"/>
    </row>
    <row r="19" spans="1:2" x14ac:dyDescent="0.15">
      <c r="A19" s="80"/>
      <c r="B19" s="89" t="s">
        <v>330</v>
      </c>
    </row>
    <row r="20" spans="1:2" x14ac:dyDescent="0.15">
      <c r="A20" s="80"/>
      <c r="B20" s="89" t="s">
        <v>331</v>
      </c>
    </row>
    <row r="21" spans="1:2" x14ac:dyDescent="0.15">
      <c r="A21" s="80"/>
      <c r="B21" s="89" t="s">
        <v>332</v>
      </c>
    </row>
    <row r="22" spans="1:2" x14ac:dyDescent="0.15">
      <c r="A22" s="80"/>
      <c r="B22" s="89" t="s">
        <v>230</v>
      </c>
    </row>
    <row r="23" spans="1:2" x14ac:dyDescent="0.15">
      <c r="A23" s="80"/>
      <c r="B23" s="89" t="s">
        <v>333</v>
      </c>
    </row>
    <row r="24" spans="1:2" x14ac:dyDescent="0.15">
      <c r="A24" s="80"/>
      <c r="B24" s="89" t="s">
        <v>334</v>
      </c>
    </row>
    <row r="25" spans="1:2" x14ac:dyDescent="0.15">
      <c r="A25" s="80"/>
      <c r="B25" s="89" t="s">
        <v>335</v>
      </c>
    </row>
    <row r="26" spans="1:2" x14ac:dyDescent="0.15">
      <c r="A26" s="80"/>
      <c r="B26" s="89" t="s">
        <v>336</v>
      </c>
    </row>
    <row r="27" spans="1:2" x14ac:dyDescent="0.15">
      <c r="A27" s="80"/>
      <c r="B27" s="89" t="s">
        <v>337</v>
      </c>
    </row>
    <row r="28" spans="1:2" x14ac:dyDescent="0.15">
      <c r="A28" s="80"/>
      <c r="B28" s="89" t="s">
        <v>338</v>
      </c>
    </row>
    <row r="29" spans="1:2" x14ac:dyDescent="0.15">
      <c r="A29" s="80"/>
      <c r="B29" s="89" t="s">
        <v>339</v>
      </c>
    </row>
    <row r="30" spans="1:2" x14ac:dyDescent="0.15">
      <c r="A30" s="80"/>
      <c r="B30" s="89" t="s">
        <v>340</v>
      </c>
    </row>
    <row r="31" spans="1:2" x14ac:dyDescent="0.15">
      <c r="A31" s="80"/>
      <c r="B31" s="89" t="s">
        <v>341</v>
      </c>
    </row>
    <row r="32" spans="1:2" x14ac:dyDescent="0.15">
      <c r="A32" s="80"/>
      <c r="B32" s="89" t="s">
        <v>342</v>
      </c>
    </row>
    <row r="33" spans="1:2" x14ac:dyDescent="0.15">
      <c r="A33" s="90"/>
      <c r="B33" s="81"/>
    </row>
    <row r="34" spans="1:2" x14ac:dyDescent="0.15">
      <c r="A34" s="84"/>
    </row>
    <row r="35" spans="1:2" x14ac:dyDescent="0.15">
      <c r="A35" s="84"/>
    </row>
    <row r="36" spans="1:2" x14ac:dyDescent="0.15">
      <c r="A36" s="84"/>
    </row>
    <row r="37" spans="1:2" x14ac:dyDescent="0.15">
      <c r="A37" s="84"/>
    </row>
    <row r="38" spans="1:2" x14ac:dyDescent="0.15">
      <c r="A38" s="91"/>
    </row>
    <row r="39" spans="1:2" x14ac:dyDescent="0.15">
      <c r="A39" s="92"/>
    </row>
    <row r="40" spans="1:2" x14ac:dyDescent="0.15">
      <c r="A40" s="93"/>
    </row>
    <row r="41" spans="1:2" x14ac:dyDescent="0.15">
      <c r="A41" s="92"/>
    </row>
    <row r="42" spans="1:2" x14ac:dyDescent="0.15">
      <c r="A42" s="84"/>
    </row>
    <row r="43" spans="1:2" x14ac:dyDescent="0.15">
      <c r="A43" s="84"/>
    </row>
    <row r="44" spans="1:2" x14ac:dyDescent="0.15">
      <c r="A44" s="84"/>
    </row>
    <row r="45" spans="1:2" x14ac:dyDescent="0.15">
      <c r="A45" s="84"/>
    </row>
    <row r="46" spans="1:2" x14ac:dyDescent="0.15">
      <c r="A46" s="84"/>
    </row>
    <row r="47" spans="1:2" x14ac:dyDescent="0.15">
      <c r="A47" s="84"/>
    </row>
  </sheetData>
  <mergeCells count="1">
    <mergeCell ref="A2:B2"/>
  </mergeCells>
  <phoneticPr fontId="2"/>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E45"/>
  <sheetViews>
    <sheetView tabSelected="1" zoomScale="75" zoomScaleNormal="100" zoomScaleSheetLayoutView="100" workbookViewId="0"/>
  </sheetViews>
  <sheetFormatPr defaultRowHeight="14.25" x14ac:dyDescent="0.15"/>
  <cols>
    <col min="1" max="1" width="22.5" style="1" customWidth="1"/>
    <col min="2" max="5" width="20.625" style="1" customWidth="1"/>
    <col min="6" max="16384" width="9" style="1"/>
  </cols>
  <sheetData>
    <row r="1" spans="1:5" ht="30" customHeight="1" x14ac:dyDescent="0.15">
      <c r="A1" s="59" t="s">
        <v>45</v>
      </c>
      <c r="B1" s="60" t="s">
        <v>318</v>
      </c>
      <c r="C1" s="61" t="s">
        <v>85</v>
      </c>
      <c r="D1" s="97"/>
      <c r="E1" s="98"/>
    </row>
    <row r="2" spans="1:5" ht="30" customHeight="1" x14ac:dyDescent="0.15">
      <c r="A2" s="62" t="s">
        <v>319</v>
      </c>
      <c r="B2" s="63" t="s">
        <v>320</v>
      </c>
      <c r="C2" s="64" t="s">
        <v>49</v>
      </c>
      <c r="D2" s="99"/>
      <c r="E2" s="100"/>
    </row>
    <row r="3" spans="1:5" ht="30" customHeight="1" thickBot="1" x14ac:dyDescent="0.2">
      <c r="A3" s="65" t="s">
        <v>46</v>
      </c>
      <c r="B3" s="66"/>
      <c r="C3" s="66" t="s">
        <v>47</v>
      </c>
      <c r="D3" s="101"/>
      <c r="E3" s="102"/>
    </row>
    <row r="4" spans="1:5" ht="30" customHeight="1" x14ac:dyDescent="0.15"/>
    <row r="5" spans="1:5" ht="24.75" customHeight="1" thickBot="1" x14ac:dyDescent="0.25">
      <c r="A5" s="7" t="s">
        <v>1</v>
      </c>
      <c r="B5" s="8"/>
      <c r="C5" s="8"/>
      <c r="D5" s="8"/>
      <c r="E5" s="8"/>
    </row>
    <row r="6" spans="1:5" ht="24.75" customHeight="1" thickBot="1" x14ac:dyDescent="0.2">
      <c r="A6" s="67" t="s">
        <v>29</v>
      </c>
      <c r="B6" s="68" t="s">
        <v>54</v>
      </c>
      <c r="C6" s="69" t="s">
        <v>37</v>
      </c>
      <c r="D6" s="69" t="s">
        <v>55</v>
      </c>
      <c r="E6" s="70" t="s">
        <v>56</v>
      </c>
    </row>
    <row r="7" spans="1:5" ht="24.75" customHeight="1" x14ac:dyDescent="0.15">
      <c r="A7" s="2" t="s">
        <v>3</v>
      </c>
      <c r="B7" s="3">
        <f>岐阜・瑞穂市・本巣市･本巣郡・山県市!C41</f>
        <v>134350</v>
      </c>
      <c r="C7" s="31">
        <f>岐阜・瑞穂市・本巣市･本巣郡・山県市!D41</f>
        <v>45450</v>
      </c>
      <c r="D7" s="34">
        <f>岐阜・瑞穂市・本巣市･本巣郡・山県市!E41</f>
        <v>88900</v>
      </c>
      <c r="E7" s="71">
        <f>岐阜・瑞穂市・本巣市･本巣郡・山県市!F41</f>
        <v>0</v>
      </c>
    </row>
    <row r="8" spans="1:5" ht="24.75" customHeight="1" x14ac:dyDescent="0.15">
      <c r="A8" s="2" t="s">
        <v>30</v>
      </c>
      <c r="B8" s="3">
        <f>岐阜・瑞穂市・本巣市･本巣郡・山県市!J15</f>
        <v>15350</v>
      </c>
      <c r="C8" s="32">
        <f>岐阜・瑞穂市・本巣市･本巣郡・山県市!K15</f>
        <v>5900</v>
      </c>
      <c r="D8" s="35">
        <f>岐阜・瑞穂市・本巣市･本巣郡・山県市!L15</f>
        <v>9450</v>
      </c>
      <c r="E8" s="71">
        <f>岐阜・瑞穂市・本巣市･本巣郡・山県市!M15</f>
        <v>0</v>
      </c>
    </row>
    <row r="9" spans="1:5" ht="24.75" customHeight="1" x14ac:dyDescent="0.15">
      <c r="A9" s="2" t="s">
        <v>31</v>
      </c>
      <c r="B9" s="3">
        <f>岐阜・瑞穂市・本巣市･本巣郡・山県市!J25</f>
        <v>7850</v>
      </c>
      <c r="C9" s="32">
        <f>岐阜・瑞穂市・本巣市･本巣郡・山県市!K25</f>
        <v>4300</v>
      </c>
      <c r="D9" s="35">
        <f>岐阜・瑞穂市・本巣市･本巣郡・山県市!L25</f>
        <v>3550</v>
      </c>
      <c r="E9" s="71">
        <f>岐阜・瑞穂市・本巣市･本巣郡・山県市!M25</f>
        <v>0</v>
      </c>
    </row>
    <row r="10" spans="1:5" ht="24.75" customHeight="1" x14ac:dyDescent="0.15">
      <c r="A10" s="4" t="s">
        <v>2</v>
      </c>
      <c r="B10" s="3">
        <f>岐阜・瑞穂市・本巣市･本巣郡・山県市!J33</f>
        <v>8700</v>
      </c>
      <c r="C10" s="32">
        <f>岐阜・瑞穂市・本巣市･本巣郡・山県市!K33</f>
        <v>2800</v>
      </c>
      <c r="D10" s="35">
        <f>岐阜・瑞穂市・本巣市･本巣郡・山県市!L33</f>
        <v>5900</v>
      </c>
      <c r="E10" s="71">
        <f>岐阜・瑞穂市・本巣市･本巣郡・山県市!M33</f>
        <v>0</v>
      </c>
    </row>
    <row r="11" spans="1:5" ht="24.75" customHeight="1" x14ac:dyDescent="0.15">
      <c r="A11" s="4" t="s">
        <v>32</v>
      </c>
      <c r="B11" s="3">
        <f>岐阜・瑞穂市・本巣市･本巣郡・山県市!J41</f>
        <v>4000</v>
      </c>
      <c r="C11" s="32">
        <f>岐阜・瑞穂市・本巣市･本巣郡・山県市!K41</f>
        <v>4000</v>
      </c>
      <c r="D11" s="35">
        <f>岐阜・瑞穂市・本巣市･本巣郡・山県市!L41</f>
        <v>0</v>
      </c>
      <c r="E11" s="71">
        <f>岐阜・瑞穂市・本巣市･本巣郡・山県市!M41</f>
        <v>0</v>
      </c>
    </row>
    <row r="12" spans="1:5" ht="24.75" customHeight="1" x14ac:dyDescent="0.15">
      <c r="A12" s="4" t="s">
        <v>4</v>
      </c>
      <c r="B12" s="3">
        <f>羽島市・羽島郡・各務原市!C22</f>
        <v>20850</v>
      </c>
      <c r="C12" s="32">
        <f>羽島市・羽島郡・各務原市!D22</f>
        <v>8850</v>
      </c>
      <c r="D12" s="35">
        <f>羽島市・羽島郡・各務原市!E22</f>
        <v>12000</v>
      </c>
      <c r="E12" s="71">
        <f>羽島市・羽島郡・各務原市!F22</f>
        <v>0</v>
      </c>
    </row>
    <row r="13" spans="1:5" ht="24.75" customHeight="1" x14ac:dyDescent="0.15">
      <c r="A13" s="4" t="s">
        <v>5</v>
      </c>
      <c r="B13" s="3">
        <f>羽島市・羽島郡・各務原市!C36</f>
        <v>13250</v>
      </c>
      <c r="C13" s="32">
        <f>羽島市・羽島郡・各務原市!D36</f>
        <v>4850</v>
      </c>
      <c r="D13" s="35">
        <f>羽島市・羽島郡・各務原市!E36</f>
        <v>8400</v>
      </c>
      <c r="E13" s="71">
        <f>羽島市・羽島郡・各務原市!F36</f>
        <v>0</v>
      </c>
    </row>
    <row r="14" spans="1:5" ht="24.75" customHeight="1" x14ac:dyDescent="0.15">
      <c r="A14" s="4" t="s">
        <v>6</v>
      </c>
      <c r="B14" s="3">
        <f>羽島市・羽島郡・各務原市!J22</f>
        <v>44650</v>
      </c>
      <c r="C14" s="32">
        <f>羽島市・羽島郡・各務原市!K22</f>
        <v>19450</v>
      </c>
      <c r="D14" s="35">
        <f>羽島市・羽島郡・各務原市!L22</f>
        <v>25200</v>
      </c>
      <c r="E14" s="71">
        <f>羽島市・羽島郡・各務原市!M22</f>
        <v>0</v>
      </c>
    </row>
    <row r="15" spans="1:5" ht="24.75" customHeight="1" x14ac:dyDescent="0.15">
      <c r="A15" s="4" t="s">
        <v>7</v>
      </c>
      <c r="B15" s="3">
        <f>大垣・海津・揖斐・不破・安八・養老!C19</f>
        <v>53850</v>
      </c>
      <c r="C15" s="32">
        <f>大垣・海津・揖斐・不破・安八・養老!D19</f>
        <v>24850</v>
      </c>
      <c r="D15" s="35">
        <f>大垣・海津・揖斐・不破・安八・養老!E19</f>
        <v>29000</v>
      </c>
      <c r="E15" s="71">
        <f>大垣・海津・揖斐・不破・安八・養老!F19</f>
        <v>0</v>
      </c>
    </row>
    <row r="16" spans="1:5" ht="24.75" customHeight="1" x14ac:dyDescent="0.15">
      <c r="A16" s="4" t="s">
        <v>35</v>
      </c>
      <c r="B16" s="3">
        <f>大垣・海津・揖斐・不破・安八・養老!C29</f>
        <v>5750</v>
      </c>
      <c r="C16" s="32">
        <f>大垣・海津・揖斐・不破・安八・養老!D29</f>
        <v>5750</v>
      </c>
      <c r="D16" s="35">
        <f>大垣・海津・揖斐・不破・安八・養老!E29</f>
        <v>0</v>
      </c>
      <c r="E16" s="71">
        <f>大垣・海津・揖斐・不破・安八・養老!F29</f>
        <v>0</v>
      </c>
    </row>
    <row r="17" spans="1:5" ht="24.75" customHeight="1" x14ac:dyDescent="0.15">
      <c r="A17" s="4" t="s">
        <v>8</v>
      </c>
      <c r="B17" s="3">
        <f>大垣・海津・揖斐・不破・安八・養老!C38</f>
        <v>9550</v>
      </c>
      <c r="C17" s="32">
        <f>大垣・海津・揖斐・不破・安八・養老!D38</f>
        <v>9550</v>
      </c>
      <c r="D17" s="35">
        <f>大垣・海津・揖斐・不破・安八・養老!E38</f>
        <v>0</v>
      </c>
      <c r="E17" s="71">
        <f>大垣・海津・揖斐・不破・安八・養老!F38</f>
        <v>0</v>
      </c>
    </row>
    <row r="18" spans="1:5" ht="24.75" customHeight="1" x14ac:dyDescent="0.15">
      <c r="A18" s="4" t="s">
        <v>9</v>
      </c>
      <c r="B18" s="3">
        <f>大垣・海津・揖斐・不破・安八・養老!J15</f>
        <v>5650</v>
      </c>
      <c r="C18" s="32">
        <f>大垣・海津・揖斐・不破・安八・養老!K15</f>
        <v>5650</v>
      </c>
      <c r="D18" s="35">
        <f>大垣・海津・揖斐・不破・安八・養老!L15</f>
        <v>0</v>
      </c>
      <c r="E18" s="71">
        <f>大垣・海津・揖斐・不破・安八・養老!M15</f>
        <v>0</v>
      </c>
    </row>
    <row r="19" spans="1:5" ht="24.75" customHeight="1" x14ac:dyDescent="0.15">
      <c r="A19" s="4" t="s">
        <v>10</v>
      </c>
      <c r="B19" s="3">
        <f>大垣・海津・揖斐・不破・安八・養老!J26</f>
        <v>8200</v>
      </c>
      <c r="C19" s="32">
        <f>大垣・海津・揖斐・不破・安八・養老!K26</f>
        <v>8200</v>
      </c>
      <c r="D19" s="35">
        <f>大垣・海津・揖斐・不破・安八・養老!L26</f>
        <v>0</v>
      </c>
      <c r="E19" s="71">
        <f>大垣・海津・揖斐・不破・安八・養老!M26</f>
        <v>0</v>
      </c>
    </row>
    <row r="20" spans="1:5" ht="24.75" customHeight="1" x14ac:dyDescent="0.15">
      <c r="A20" s="4" t="s">
        <v>11</v>
      </c>
      <c r="B20" s="3">
        <f>大垣・海津・揖斐・不破・安八・養老!J38</f>
        <v>3950</v>
      </c>
      <c r="C20" s="32">
        <f>大垣・海津・揖斐・不破・安八・養老!K38</f>
        <v>3950</v>
      </c>
      <c r="D20" s="35">
        <f>大垣・海津・揖斐・不破・安八・養老!L38</f>
        <v>0</v>
      </c>
      <c r="E20" s="71">
        <f>大垣・海津・揖斐・不破・安八・養老!M38</f>
        <v>0</v>
      </c>
    </row>
    <row r="21" spans="1:5" ht="24.75" customHeight="1" x14ac:dyDescent="0.15">
      <c r="A21" s="4" t="s">
        <v>12</v>
      </c>
      <c r="B21" s="3">
        <f>美濃加茂市・加茂郡・美濃市・関市!C16</f>
        <v>16500</v>
      </c>
      <c r="C21" s="32">
        <f>美濃加茂市・加茂郡・美濃市・関市!D16</f>
        <v>7750</v>
      </c>
      <c r="D21" s="35">
        <f>美濃加茂市・加茂郡・美濃市・関市!E16</f>
        <v>8750</v>
      </c>
      <c r="E21" s="71">
        <f>美濃加茂市・加茂郡・美濃市・関市!F16</f>
        <v>0</v>
      </c>
    </row>
    <row r="22" spans="1:5" ht="24.75" customHeight="1" x14ac:dyDescent="0.15">
      <c r="A22" s="2" t="s">
        <v>13</v>
      </c>
      <c r="B22" s="3">
        <f>美濃加茂市・加茂郡・美濃市・関市!C38</f>
        <v>14000</v>
      </c>
      <c r="C22" s="32">
        <f>美濃加茂市・加茂郡・美濃市・関市!D38</f>
        <v>11650</v>
      </c>
      <c r="D22" s="35">
        <f>美濃加茂市・加茂郡・美濃市・関市!E38</f>
        <v>2350</v>
      </c>
      <c r="E22" s="71">
        <f>美濃加茂市・加茂郡・美濃市・関市!F38</f>
        <v>0</v>
      </c>
    </row>
    <row r="23" spans="1:5" ht="24.75" customHeight="1" x14ac:dyDescent="0.15">
      <c r="A23" s="4" t="s">
        <v>14</v>
      </c>
      <c r="B23" s="3">
        <f>美濃加茂市・加茂郡・美濃市・関市!J17</f>
        <v>3600</v>
      </c>
      <c r="C23" s="32">
        <f>美濃加茂市・加茂郡・美濃市・関市!K17</f>
        <v>3600</v>
      </c>
      <c r="D23" s="35">
        <f>美濃加茂市・加茂郡・美濃市・関市!L17</f>
        <v>0</v>
      </c>
      <c r="E23" s="71">
        <f>美濃加茂市・加茂郡・美濃市・関市!M17</f>
        <v>0</v>
      </c>
    </row>
    <row r="24" spans="1:5" ht="24.75" customHeight="1" x14ac:dyDescent="0.15">
      <c r="A24" s="4" t="s">
        <v>15</v>
      </c>
      <c r="B24" s="3">
        <f>美濃加茂市・加茂郡・美濃市・関市!J38</f>
        <v>23950</v>
      </c>
      <c r="C24" s="32">
        <f>美濃加茂市・加茂郡・美濃市・関市!K38</f>
        <v>13250</v>
      </c>
      <c r="D24" s="35">
        <f>美濃加茂市・加茂郡・美濃市・関市!L38</f>
        <v>10700</v>
      </c>
      <c r="E24" s="71">
        <f>美濃加茂市・加茂郡・美濃市・関市!M38</f>
        <v>0</v>
      </c>
    </row>
    <row r="25" spans="1:5" ht="24.75" customHeight="1" x14ac:dyDescent="0.15">
      <c r="A25" s="4" t="s">
        <v>33</v>
      </c>
      <c r="B25" s="3">
        <f>郡上市・可児市・可児郡・多治見市!C18</f>
        <v>8100</v>
      </c>
      <c r="C25" s="32">
        <f>郡上市・可児市・可児郡・多治見市!D18</f>
        <v>8100</v>
      </c>
      <c r="D25" s="35">
        <f>郡上市・可児市・可児郡・多治見市!E18</f>
        <v>0</v>
      </c>
      <c r="E25" s="71">
        <f>郡上市・可児市・可児郡・多治見市!F18</f>
        <v>0</v>
      </c>
    </row>
    <row r="26" spans="1:5" ht="24.75" customHeight="1" x14ac:dyDescent="0.15">
      <c r="A26" s="4" t="s">
        <v>16</v>
      </c>
      <c r="B26" s="3">
        <f>郡上市・可児市・可児郡・多治見市!C34</f>
        <v>29450</v>
      </c>
      <c r="C26" s="32">
        <f>郡上市・可児市・可児郡・多治見市!D34</f>
        <v>14400</v>
      </c>
      <c r="D26" s="35">
        <f>郡上市・可児市・可児郡・多治見市!E34</f>
        <v>15050</v>
      </c>
      <c r="E26" s="71">
        <f>郡上市・可児市・可児郡・多治見市!F34</f>
        <v>0</v>
      </c>
    </row>
    <row r="27" spans="1:5" ht="24.75" customHeight="1" x14ac:dyDescent="0.15">
      <c r="A27" s="4" t="s">
        <v>17</v>
      </c>
      <c r="B27" s="3">
        <f>郡上市・可児市・可児郡・多治見市!J18</f>
        <v>2250</v>
      </c>
      <c r="C27" s="32">
        <f>郡上市・可児市・可児郡・多治見市!K18</f>
        <v>2250</v>
      </c>
      <c r="D27" s="35">
        <f>郡上市・可児市・可児郡・多治見市!L18</f>
        <v>0</v>
      </c>
      <c r="E27" s="71">
        <f>郡上市・可児市・可児郡・多治見市!M18</f>
        <v>0</v>
      </c>
    </row>
    <row r="28" spans="1:5" ht="24.75" customHeight="1" x14ac:dyDescent="0.15">
      <c r="A28" s="4" t="s">
        <v>18</v>
      </c>
      <c r="B28" s="3">
        <f>郡上市・可児市・可児郡・多治見市!J34</f>
        <v>38450</v>
      </c>
      <c r="C28" s="32">
        <f>郡上市・可児市・可児郡・多治見市!K34</f>
        <v>21900</v>
      </c>
      <c r="D28" s="35">
        <f>郡上市・可児市・可児郡・多治見市!L34</f>
        <v>16550</v>
      </c>
      <c r="E28" s="71">
        <f>郡上市・可児市・可児郡・多治見市!M34</f>
        <v>0</v>
      </c>
    </row>
    <row r="29" spans="1:5" ht="24.75" customHeight="1" x14ac:dyDescent="0.15">
      <c r="A29" s="4" t="s">
        <v>19</v>
      </c>
      <c r="B29" s="3">
        <f>土岐市・瑞浪市・恵那市・中津川市!C17</f>
        <v>17600</v>
      </c>
      <c r="C29" s="32">
        <f>土岐市・瑞浪市・恵那市・中津川市!D17</f>
        <v>10050</v>
      </c>
      <c r="D29" s="35">
        <f>土岐市・瑞浪市・恵那市・中津川市!E17</f>
        <v>7550</v>
      </c>
      <c r="E29" s="71">
        <f>土岐市・瑞浪市・恵那市・中津川市!F17</f>
        <v>0</v>
      </c>
    </row>
    <row r="30" spans="1:5" ht="24.75" customHeight="1" x14ac:dyDescent="0.15">
      <c r="A30" s="4" t="s">
        <v>20</v>
      </c>
      <c r="B30" s="3">
        <f>土岐市・瑞浪市・恵那市・中津川市!C37</f>
        <v>11100</v>
      </c>
      <c r="C30" s="32">
        <f>土岐市・瑞浪市・恵那市・中津川市!D37</f>
        <v>7550</v>
      </c>
      <c r="D30" s="35">
        <f>土岐市・瑞浪市・恵那市・中津川市!E37</f>
        <v>3550</v>
      </c>
      <c r="E30" s="71">
        <f>土岐市・瑞浪市・恵那市・中津川市!F37</f>
        <v>0</v>
      </c>
    </row>
    <row r="31" spans="1:5" ht="24.75" customHeight="1" x14ac:dyDescent="0.15">
      <c r="A31" s="4" t="s">
        <v>21</v>
      </c>
      <c r="B31" s="3">
        <f>土岐市・瑞浪市・恵那市・中津川市!J17</f>
        <v>10150</v>
      </c>
      <c r="C31" s="32">
        <f>土岐市・瑞浪市・恵那市・中津川市!K17</f>
        <v>10150</v>
      </c>
      <c r="D31" s="35">
        <f>土岐市・瑞浪市・恵那市・中津川市!L17</f>
        <v>0</v>
      </c>
      <c r="E31" s="71">
        <f>土岐市・瑞浪市・恵那市・中津川市!M17</f>
        <v>0</v>
      </c>
    </row>
    <row r="32" spans="1:5" ht="24.75" customHeight="1" x14ac:dyDescent="0.15">
      <c r="A32" s="4" t="s">
        <v>22</v>
      </c>
      <c r="B32" s="3">
        <f>土岐市・瑞浪市・恵那市・中津川市!J37</f>
        <v>16900</v>
      </c>
      <c r="C32" s="32">
        <f>土岐市・瑞浪市・恵那市・中津川市!K37</f>
        <v>16900</v>
      </c>
      <c r="D32" s="35">
        <f>土岐市・瑞浪市・恵那市・中津川市!L37</f>
        <v>0</v>
      </c>
      <c r="E32" s="71">
        <f>土岐市・瑞浪市・恵那市・中津川市!M37</f>
        <v>0</v>
      </c>
    </row>
    <row r="33" spans="1:5" ht="24.75" customHeight="1" x14ac:dyDescent="0.15">
      <c r="A33" s="4" t="s">
        <v>28</v>
      </c>
      <c r="B33" s="3">
        <f>下呂市・高山市・飛騨市!C18</f>
        <v>8600</v>
      </c>
      <c r="C33" s="32">
        <f>下呂市・高山市・飛騨市!D18</f>
        <v>8600</v>
      </c>
      <c r="D33" s="35">
        <f>下呂市・高山市・飛騨市!E18</f>
        <v>0</v>
      </c>
      <c r="E33" s="71">
        <f>下呂市・高山市・飛騨市!F18</f>
        <v>0</v>
      </c>
    </row>
    <row r="34" spans="1:5" ht="24.75" customHeight="1" x14ac:dyDescent="0.15">
      <c r="A34" s="4" t="s">
        <v>23</v>
      </c>
      <c r="B34" s="3">
        <f>下呂市・高山市・飛騨市!C36</f>
        <v>17550</v>
      </c>
      <c r="C34" s="32">
        <f>下呂市・高山市・飛騨市!D36</f>
        <v>17550</v>
      </c>
      <c r="D34" s="35">
        <f>下呂市・高山市・飛騨市!E36</f>
        <v>0</v>
      </c>
      <c r="E34" s="71">
        <f>下呂市・高山市・飛騨市!F36</f>
        <v>0</v>
      </c>
    </row>
    <row r="35" spans="1:5" ht="24.75" customHeight="1" thickBot="1" x14ac:dyDescent="0.2">
      <c r="A35" s="4" t="s">
        <v>27</v>
      </c>
      <c r="B35" s="3">
        <f>下呂市・高山市・飛騨市!J18</f>
        <v>5650</v>
      </c>
      <c r="C35" s="33">
        <f>下呂市・高山市・飛騨市!K18</f>
        <v>5650</v>
      </c>
      <c r="D35" s="36">
        <f>下呂市・高山市・飛騨市!L18</f>
        <v>0</v>
      </c>
      <c r="E35" s="71">
        <f>下呂市・高山市・飛騨市!M18</f>
        <v>0</v>
      </c>
    </row>
    <row r="36" spans="1:5" ht="24.75" customHeight="1" thickBot="1" x14ac:dyDescent="0.2">
      <c r="A36" s="5" t="s">
        <v>0</v>
      </c>
      <c r="B36" s="6">
        <f>SUM(B7:B35)</f>
        <v>559800</v>
      </c>
      <c r="C36" s="6">
        <f>SUM(C7:C35)</f>
        <v>312900</v>
      </c>
      <c r="D36" s="37">
        <f>SUM(D7:D35)</f>
        <v>246900</v>
      </c>
      <c r="E36" s="72">
        <f>SUM(E7:E35)</f>
        <v>0</v>
      </c>
    </row>
    <row r="37" spans="1:5" ht="24.75" customHeight="1" x14ac:dyDescent="0.15">
      <c r="E37" s="38" t="s">
        <v>84</v>
      </c>
    </row>
    <row r="38" spans="1:5" ht="24.75" customHeight="1" x14ac:dyDescent="0.15">
      <c r="E38" s="39" t="s">
        <v>387</v>
      </c>
    </row>
    <row r="39" spans="1:5" ht="24.75" customHeight="1" x14ac:dyDescent="0.15"/>
    <row r="40" spans="1:5" ht="24.75" customHeight="1" x14ac:dyDescent="0.15"/>
    <row r="41" spans="1:5" ht="24.75" customHeight="1" x14ac:dyDescent="0.15"/>
    <row r="42" spans="1:5" ht="24.75" customHeight="1" x14ac:dyDescent="0.15"/>
    <row r="43" spans="1:5" ht="24.75" customHeight="1" x14ac:dyDescent="0.15"/>
    <row r="44" spans="1:5" ht="24.75" customHeight="1" x14ac:dyDescent="0.15"/>
    <row r="45" spans="1:5" ht="24.75" customHeight="1" x14ac:dyDescent="0.15"/>
  </sheetData>
  <mergeCells count="3">
    <mergeCell ref="D1:E1"/>
    <mergeCell ref="D2:E2"/>
    <mergeCell ref="D3:E3"/>
  </mergeCells>
  <phoneticPr fontId="2"/>
  <printOptions horizontalCentered="1" verticalCentered="1"/>
  <pageMargins left="0.39370078740157483" right="0.39370078740157483" top="0.78740157480314965" bottom="0.78740157480314965" header="0.51181102362204722" footer="0.43307086614173229"/>
  <pageSetup paperSize="9" scale="83" orientation="portrait" verticalDpi="96"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4"/>
  <sheetViews>
    <sheetView showZeros="0" zoomScale="75" zoomScaleNormal="80" workbookViewId="0">
      <selection sqref="A1:M1"/>
    </sheetView>
  </sheetViews>
  <sheetFormatPr defaultColWidth="10.625" defaultRowHeight="14.25"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F41+M15+M25+M33+M41</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52</v>
      </c>
      <c r="B6" s="109"/>
      <c r="C6" s="11"/>
      <c r="D6" s="11"/>
      <c r="E6" s="11"/>
      <c r="F6" s="11"/>
      <c r="H6" s="109" t="s">
        <v>24</v>
      </c>
      <c r="I6" s="109"/>
      <c r="J6" s="11"/>
      <c r="K6" s="11"/>
      <c r="L6" s="11"/>
    </row>
    <row r="7" spans="1:13" s="17" customFormat="1" ht="25.5" customHeight="1" x14ac:dyDescent="0.2">
      <c r="A7" s="103" t="s">
        <v>53</v>
      </c>
      <c r="B7" s="104"/>
      <c r="C7" s="25" t="s">
        <v>54</v>
      </c>
      <c r="D7" s="25" t="s">
        <v>37</v>
      </c>
      <c r="E7" s="26" t="s">
        <v>55</v>
      </c>
      <c r="F7" s="27" t="s">
        <v>56</v>
      </c>
      <c r="H7" s="106" t="s">
        <v>53</v>
      </c>
      <c r="I7" s="107"/>
      <c r="J7" s="14" t="s">
        <v>54</v>
      </c>
      <c r="K7" s="14" t="s">
        <v>37</v>
      </c>
      <c r="L7" s="15" t="s">
        <v>55</v>
      </c>
      <c r="M7" s="16" t="s">
        <v>56</v>
      </c>
    </row>
    <row r="8" spans="1:13" s="17" customFormat="1" ht="24.75" customHeight="1" x14ac:dyDescent="0.2">
      <c r="A8" s="103" t="s">
        <v>86</v>
      </c>
      <c r="B8" s="104"/>
      <c r="C8" s="28">
        <f>SUM(D8:E8)</f>
        <v>4200</v>
      </c>
      <c r="D8" s="28">
        <v>1500</v>
      </c>
      <c r="E8" s="29">
        <v>2700</v>
      </c>
      <c r="F8" s="30"/>
      <c r="H8" s="103" t="s">
        <v>283</v>
      </c>
      <c r="I8" s="104"/>
      <c r="J8" s="28">
        <f>SUM(K8:L8)</f>
        <v>5000</v>
      </c>
      <c r="K8" s="28">
        <v>1350</v>
      </c>
      <c r="L8" s="29">
        <v>3650</v>
      </c>
      <c r="M8" s="30"/>
    </row>
    <row r="9" spans="1:13" s="17" customFormat="1" ht="24.75" customHeight="1" x14ac:dyDescent="0.2">
      <c r="A9" s="103" t="s">
        <v>315</v>
      </c>
      <c r="B9" s="104"/>
      <c r="C9" s="28">
        <f t="shared" ref="C9:C37" si="0">SUM(D9:E9)</f>
        <v>5400</v>
      </c>
      <c r="D9" s="28">
        <v>1850</v>
      </c>
      <c r="E9" s="29">
        <v>3550</v>
      </c>
      <c r="F9" s="30"/>
      <c r="H9" s="103" t="s">
        <v>284</v>
      </c>
      <c r="I9" s="104"/>
      <c r="J9" s="28">
        <f>SUM(K9:L9)</f>
        <v>2500</v>
      </c>
      <c r="K9" s="28">
        <v>2500</v>
      </c>
      <c r="L9" s="44">
        <v>0</v>
      </c>
      <c r="M9" s="30"/>
    </row>
    <row r="10" spans="1:13" s="17" customFormat="1" ht="24.75" customHeight="1" x14ac:dyDescent="0.2">
      <c r="A10" s="103" t="s">
        <v>87</v>
      </c>
      <c r="B10" s="104"/>
      <c r="C10" s="28">
        <f t="shared" si="0"/>
        <v>6400</v>
      </c>
      <c r="D10" s="28">
        <v>1750</v>
      </c>
      <c r="E10" s="29">
        <v>4650</v>
      </c>
      <c r="F10" s="30"/>
      <c r="H10" s="103" t="s">
        <v>102</v>
      </c>
      <c r="I10" s="104"/>
      <c r="J10" s="28">
        <f>SUM(K10:L10)</f>
        <v>7850</v>
      </c>
      <c r="K10" s="28">
        <v>2050</v>
      </c>
      <c r="L10" s="29">
        <v>5800</v>
      </c>
      <c r="M10" s="30"/>
    </row>
    <row r="11" spans="1:13" s="17" customFormat="1" ht="24.75" customHeight="1" x14ac:dyDescent="0.2">
      <c r="A11" s="103" t="s">
        <v>88</v>
      </c>
      <c r="B11" s="104"/>
      <c r="C11" s="28">
        <f t="shared" si="0"/>
        <v>4100</v>
      </c>
      <c r="D11" s="28">
        <v>1500</v>
      </c>
      <c r="E11" s="29">
        <v>2600</v>
      </c>
      <c r="F11" s="30"/>
      <c r="H11" s="103"/>
      <c r="I11" s="104"/>
      <c r="J11" s="28">
        <f t="shared" ref="J11:J14" si="1">SUM(K11:L11)</f>
        <v>0</v>
      </c>
      <c r="K11" s="28"/>
      <c r="L11" s="29"/>
      <c r="M11" s="30"/>
    </row>
    <row r="12" spans="1:13" s="17" customFormat="1" ht="24.75" customHeight="1" x14ac:dyDescent="0.2">
      <c r="A12" s="103" t="s">
        <v>89</v>
      </c>
      <c r="B12" s="104"/>
      <c r="C12" s="28">
        <f t="shared" si="0"/>
        <v>6000</v>
      </c>
      <c r="D12" s="28">
        <v>1800</v>
      </c>
      <c r="E12" s="29">
        <v>4200</v>
      </c>
      <c r="F12" s="30"/>
      <c r="H12" s="103"/>
      <c r="I12" s="104"/>
      <c r="J12" s="28">
        <f t="shared" si="1"/>
        <v>0</v>
      </c>
      <c r="K12" s="28"/>
      <c r="L12" s="29"/>
      <c r="M12" s="30"/>
    </row>
    <row r="13" spans="1:13" s="17" customFormat="1" ht="24.75" customHeight="1" x14ac:dyDescent="0.2">
      <c r="A13" s="103" t="s">
        <v>90</v>
      </c>
      <c r="B13" s="104"/>
      <c r="C13" s="28">
        <f t="shared" si="0"/>
        <v>3950</v>
      </c>
      <c r="D13" s="28">
        <v>1250</v>
      </c>
      <c r="E13" s="29">
        <v>2700</v>
      </c>
      <c r="F13" s="30"/>
      <c r="H13" s="103"/>
      <c r="I13" s="104"/>
      <c r="J13" s="28">
        <f t="shared" si="1"/>
        <v>0</v>
      </c>
      <c r="K13" s="28"/>
      <c r="L13" s="29">
        <v>0</v>
      </c>
      <c r="M13" s="30"/>
    </row>
    <row r="14" spans="1:13" s="17" customFormat="1" ht="24.75" customHeight="1" x14ac:dyDescent="0.2">
      <c r="A14" s="103" t="s">
        <v>276</v>
      </c>
      <c r="B14" s="104"/>
      <c r="C14" s="28">
        <f t="shared" si="0"/>
        <v>5300</v>
      </c>
      <c r="D14" s="28">
        <v>1750</v>
      </c>
      <c r="E14" s="29">
        <v>3550</v>
      </c>
      <c r="F14" s="30"/>
      <c r="H14" s="103"/>
      <c r="I14" s="104"/>
      <c r="J14" s="28">
        <f t="shared" si="1"/>
        <v>0</v>
      </c>
      <c r="K14" s="28"/>
      <c r="L14" s="29">
        <v>0</v>
      </c>
      <c r="M14" s="30"/>
    </row>
    <row r="15" spans="1:13" s="17" customFormat="1" ht="24.75" customHeight="1" x14ac:dyDescent="0.2">
      <c r="A15" s="103" t="s">
        <v>91</v>
      </c>
      <c r="B15" s="104"/>
      <c r="C15" s="28">
        <f t="shared" si="0"/>
        <v>8100</v>
      </c>
      <c r="D15" s="28">
        <v>2550</v>
      </c>
      <c r="E15" s="29">
        <v>5550</v>
      </c>
      <c r="F15" s="30"/>
      <c r="H15" s="103" t="s">
        <v>43</v>
      </c>
      <c r="I15" s="104"/>
      <c r="J15" s="28">
        <f>SUM(J8:J14)</f>
        <v>15350</v>
      </c>
      <c r="K15" s="28">
        <f>SUM(K8:K14)</f>
        <v>5900</v>
      </c>
      <c r="L15" s="29">
        <f>SUM(L8:L14)</f>
        <v>9450</v>
      </c>
      <c r="M15" s="30">
        <f>SUM(M8:M14)</f>
        <v>0</v>
      </c>
    </row>
    <row r="16" spans="1:13" s="20" customFormat="1" ht="24.75" customHeight="1" x14ac:dyDescent="0.2">
      <c r="A16" s="103" t="s">
        <v>92</v>
      </c>
      <c r="B16" s="104"/>
      <c r="C16" s="28">
        <f t="shared" si="0"/>
        <v>1800</v>
      </c>
      <c r="D16" s="28">
        <v>650</v>
      </c>
      <c r="E16" s="29">
        <v>1150</v>
      </c>
      <c r="F16" s="30"/>
    </row>
    <row r="17" spans="1:13" s="20" customFormat="1" ht="24.75" customHeight="1" x14ac:dyDescent="0.2">
      <c r="A17" s="103" t="s">
        <v>161</v>
      </c>
      <c r="B17" s="104"/>
      <c r="C17" s="28">
        <f t="shared" si="0"/>
        <v>2750</v>
      </c>
      <c r="D17" s="28">
        <v>1000</v>
      </c>
      <c r="E17" s="29">
        <v>1750</v>
      </c>
      <c r="F17" s="30"/>
      <c r="H17" s="109" t="s">
        <v>58</v>
      </c>
      <c r="I17" s="109"/>
    </row>
    <row r="18" spans="1:13" s="20" customFormat="1" ht="24.75" customHeight="1" x14ac:dyDescent="0.2">
      <c r="A18" s="103" t="s">
        <v>93</v>
      </c>
      <c r="B18" s="104"/>
      <c r="C18" s="28">
        <f t="shared" si="0"/>
        <v>850</v>
      </c>
      <c r="D18" s="28">
        <v>850</v>
      </c>
      <c r="E18" s="44">
        <v>0</v>
      </c>
      <c r="F18" s="30"/>
      <c r="H18" s="106" t="s">
        <v>53</v>
      </c>
      <c r="I18" s="107"/>
      <c r="J18" s="14" t="s">
        <v>54</v>
      </c>
      <c r="K18" s="14" t="s">
        <v>37</v>
      </c>
      <c r="L18" s="15" t="s">
        <v>55</v>
      </c>
      <c r="M18" s="16" t="s">
        <v>56</v>
      </c>
    </row>
    <row r="19" spans="1:13" s="20" customFormat="1" ht="24.75" customHeight="1" x14ac:dyDescent="0.2">
      <c r="A19" s="103" t="s">
        <v>277</v>
      </c>
      <c r="B19" s="104"/>
      <c r="C19" s="28">
        <f t="shared" si="0"/>
        <v>1200</v>
      </c>
      <c r="D19" s="28">
        <v>1200</v>
      </c>
      <c r="E19" s="44">
        <v>0</v>
      </c>
      <c r="F19" s="30"/>
      <c r="H19" s="103" t="s">
        <v>285</v>
      </c>
      <c r="I19" s="104"/>
      <c r="J19" s="28">
        <f>SUM(K19:L19)</f>
        <v>5500</v>
      </c>
      <c r="K19" s="28">
        <v>1950</v>
      </c>
      <c r="L19" s="29">
        <v>3550</v>
      </c>
      <c r="M19" s="30"/>
    </row>
    <row r="20" spans="1:13" s="20" customFormat="1" ht="24.75" customHeight="1" x14ac:dyDescent="0.2">
      <c r="A20" s="103" t="s">
        <v>94</v>
      </c>
      <c r="B20" s="104"/>
      <c r="C20" s="28">
        <f t="shared" si="0"/>
        <v>5350</v>
      </c>
      <c r="D20" s="28">
        <v>1850</v>
      </c>
      <c r="E20" s="29">
        <v>3500</v>
      </c>
      <c r="F20" s="30"/>
      <c r="H20" s="103" t="s">
        <v>103</v>
      </c>
      <c r="I20" s="104"/>
      <c r="J20" s="28">
        <f>SUM(K20:L20)</f>
        <v>1750</v>
      </c>
      <c r="K20" s="28">
        <v>1750</v>
      </c>
      <c r="L20" s="44">
        <v>0</v>
      </c>
      <c r="M20" s="30"/>
    </row>
    <row r="21" spans="1:13" s="20" customFormat="1" ht="24.75" customHeight="1" x14ac:dyDescent="0.2">
      <c r="A21" s="103" t="s">
        <v>278</v>
      </c>
      <c r="B21" s="104"/>
      <c r="C21" s="28">
        <f t="shared" si="0"/>
        <v>4450</v>
      </c>
      <c r="D21" s="28">
        <v>1500</v>
      </c>
      <c r="E21" s="29">
        <v>2950</v>
      </c>
      <c r="F21" s="30"/>
      <c r="H21" s="103" t="s">
        <v>104</v>
      </c>
      <c r="I21" s="104"/>
      <c r="J21" s="28">
        <f>SUM(K21:L21)</f>
        <v>600</v>
      </c>
      <c r="K21" s="28">
        <v>600</v>
      </c>
      <c r="L21" s="44">
        <v>0</v>
      </c>
      <c r="M21" s="30"/>
    </row>
    <row r="22" spans="1:13" s="20" customFormat="1" ht="24.75" customHeight="1" x14ac:dyDescent="0.2">
      <c r="A22" s="103" t="s">
        <v>95</v>
      </c>
      <c r="B22" s="104"/>
      <c r="C22" s="28">
        <f t="shared" si="0"/>
        <v>2200</v>
      </c>
      <c r="D22" s="28">
        <v>750</v>
      </c>
      <c r="E22" s="29">
        <v>1450</v>
      </c>
      <c r="F22" s="30"/>
      <c r="H22" s="103"/>
      <c r="I22" s="104"/>
      <c r="J22" s="28">
        <f t="shared" ref="J22:J24" si="2">SUM(K22:L22)</f>
        <v>0</v>
      </c>
      <c r="K22" s="28"/>
      <c r="L22" s="29">
        <v>0</v>
      </c>
      <c r="M22" s="30"/>
    </row>
    <row r="23" spans="1:13" s="20" customFormat="1" ht="24.75" customHeight="1" x14ac:dyDescent="0.2">
      <c r="A23" s="103" t="s">
        <v>96</v>
      </c>
      <c r="B23" s="104"/>
      <c r="C23" s="28">
        <f t="shared" si="0"/>
        <v>3600</v>
      </c>
      <c r="D23" s="28">
        <v>1200</v>
      </c>
      <c r="E23" s="29">
        <v>2400</v>
      </c>
      <c r="F23" s="30"/>
      <c r="H23" s="103"/>
      <c r="I23" s="104"/>
      <c r="J23" s="28">
        <f t="shared" si="2"/>
        <v>0</v>
      </c>
      <c r="K23" s="28"/>
      <c r="L23" s="29">
        <v>0</v>
      </c>
      <c r="M23" s="30"/>
    </row>
    <row r="24" spans="1:13" s="20" customFormat="1" ht="24.75" customHeight="1" x14ac:dyDescent="0.2">
      <c r="A24" s="103" t="s">
        <v>97</v>
      </c>
      <c r="B24" s="104"/>
      <c r="C24" s="28">
        <f t="shared" si="0"/>
        <v>5050</v>
      </c>
      <c r="D24" s="28">
        <v>1900</v>
      </c>
      <c r="E24" s="29">
        <v>3150</v>
      </c>
      <c r="F24" s="30"/>
      <c r="H24" s="103"/>
      <c r="I24" s="104"/>
      <c r="J24" s="28">
        <f t="shared" si="2"/>
        <v>0</v>
      </c>
      <c r="K24" s="28"/>
      <c r="L24" s="29">
        <v>0</v>
      </c>
      <c r="M24" s="30"/>
    </row>
    <row r="25" spans="1:13" s="20" customFormat="1" ht="24.75" customHeight="1" x14ac:dyDescent="0.2">
      <c r="A25" s="103" t="s">
        <v>279</v>
      </c>
      <c r="B25" s="104"/>
      <c r="C25" s="28">
        <f t="shared" si="0"/>
        <v>3800</v>
      </c>
      <c r="D25" s="28">
        <v>1050</v>
      </c>
      <c r="E25" s="29">
        <v>2750</v>
      </c>
      <c r="F25" s="30"/>
      <c r="H25" s="103" t="s">
        <v>43</v>
      </c>
      <c r="I25" s="104"/>
      <c r="J25" s="28">
        <f>SUM(J19:J24)</f>
        <v>7850</v>
      </c>
      <c r="K25" s="28">
        <f>SUM(K19:K24)</f>
        <v>4300</v>
      </c>
      <c r="L25" s="29">
        <f>SUM(L19:L24)</f>
        <v>3550</v>
      </c>
      <c r="M25" s="77">
        <f>SUM(M19:M24)</f>
        <v>0</v>
      </c>
    </row>
    <row r="26" spans="1:13" s="20" customFormat="1" ht="24.75" customHeight="1" x14ac:dyDescent="0.2">
      <c r="A26" s="103" t="s">
        <v>98</v>
      </c>
      <c r="B26" s="104"/>
      <c r="C26" s="28">
        <f t="shared" si="0"/>
        <v>4400</v>
      </c>
      <c r="D26" s="28">
        <v>1400</v>
      </c>
      <c r="E26" s="29">
        <v>3000</v>
      </c>
      <c r="F26" s="30"/>
    </row>
    <row r="27" spans="1:13" s="20" customFormat="1" ht="24.75" customHeight="1" x14ac:dyDescent="0.2">
      <c r="A27" s="103" t="s">
        <v>354</v>
      </c>
      <c r="B27" s="104"/>
      <c r="C27" s="28">
        <f t="shared" si="0"/>
        <v>5650</v>
      </c>
      <c r="D27" s="28">
        <v>1650</v>
      </c>
      <c r="E27" s="29">
        <v>4000</v>
      </c>
      <c r="F27" s="30"/>
      <c r="H27" s="109" t="s">
        <v>75</v>
      </c>
      <c r="I27" s="109"/>
    </row>
    <row r="28" spans="1:13" s="20" customFormat="1" ht="24.75" customHeight="1" x14ac:dyDescent="0.2">
      <c r="A28" s="103" t="s">
        <v>280</v>
      </c>
      <c r="B28" s="104"/>
      <c r="C28" s="28">
        <f t="shared" si="0"/>
        <v>4550</v>
      </c>
      <c r="D28" s="28">
        <v>1500</v>
      </c>
      <c r="E28" s="29">
        <v>3050</v>
      </c>
      <c r="F28" s="30"/>
      <c r="H28" s="106" t="s">
        <v>53</v>
      </c>
      <c r="I28" s="107"/>
      <c r="J28" s="14" t="s">
        <v>54</v>
      </c>
      <c r="K28" s="14" t="s">
        <v>37</v>
      </c>
      <c r="L28" s="15" t="s">
        <v>55</v>
      </c>
      <c r="M28" s="16" t="s">
        <v>56</v>
      </c>
    </row>
    <row r="29" spans="1:13" s="20" customFormat="1" ht="24.75" customHeight="1" x14ac:dyDescent="0.2">
      <c r="A29" s="103" t="s">
        <v>303</v>
      </c>
      <c r="B29" s="104"/>
      <c r="C29" s="28">
        <f t="shared" si="0"/>
        <v>4250</v>
      </c>
      <c r="D29" s="28">
        <v>1300</v>
      </c>
      <c r="E29" s="29">
        <v>2950</v>
      </c>
      <c r="F29" s="30"/>
      <c r="H29" s="103" t="s">
        <v>286</v>
      </c>
      <c r="I29" s="104"/>
      <c r="J29" s="28">
        <f>SUM(K29:L29)</f>
        <v>4950</v>
      </c>
      <c r="K29" s="28">
        <v>1550</v>
      </c>
      <c r="L29" s="29">
        <v>3400</v>
      </c>
      <c r="M29" s="30"/>
    </row>
    <row r="30" spans="1:13" s="20" customFormat="1" ht="24.75" customHeight="1" x14ac:dyDescent="0.2">
      <c r="A30" s="103" t="s">
        <v>99</v>
      </c>
      <c r="B30" s="104"/>
      <c r="C30" s="28">
        <f t="shared" si="0"/>
        <v>2250</v>
      </c>
      <c r="D30" s="28">
        <v>750</v>
      </c>
      <c r="E30" s="29">
        <v>1500</v>
      </c>
      <c r="F30" s="30"/>
      <c r="H30" s="103" t="s">
        <v>287</v>
      </c>
      <c r="I30" s="104"/>
      <c r="J30" s="28">
        <f>SUM(K30:L30)</f>
        <v>3750</v>
      </c>
      <c r="K30" s="28">
        <v>1250</v>
      </c>
      <c r="L30" s="29">
        <v>2500</v>
      </c>
      <c r="M30" s="30"/>
    </row>
    <row r="31" spans="1:13" s="20" customFormat="1" ht="24.75" customHeight="1" x14ac:dyDescent="0.2">
      <c r="A31" s="103" t="s">
        <v>281</v>
      </c>
      <c r="B31" s="104"/>
      <c r="C31" s="28">
        <f t="shared" si="0"/>
        <v>3750</v>
      </c>
      <c r="D31" s="28">
        <v>1150</v>
      </c>
      <c r="E31" s="29">
        <v>2600</v>
      </c>
      <c r="F31" s="30"/>
      <c r="H31" s="103"/>
      <c r="I31" s="104"/>
      <c r="J31" s="28">
        <f t="shared" ref="J31:J32" si="3">SUM(K31:L31)</f>
        <v>0</v>
      </c>
      <c r="K31" s="28"/>
      <c r="L31" s="29">
        <v>0</v>
      </c>
      <c r="M31" s="30"/>
    </row>
    <row r="32" spans="1:13" s="20" customFormat="1" ht="24.75" customHeight="1" x14ac:dyDescent="0.2">
      <c r="A32" s="103" t="s">
        <v>282</v>
      </c>
      <c r="B32" s="104"/>
      <c r="C32" s="28">
        <f t="shared" si="0"/>
        <v>5850</v>
      </c>
      <c r="D32" s="28">
        <v>1800</v>
      </c>
      <c r="E32" s="29">
        <v>4050</v>
      </c>
      <c r="F32" s="30"/>
      <c r="H32" s="103"/>
      <c r="I32" s="104"/>
      <c r="J32" s="28">
        <f t="shared" si="3"/>
        <v>0</v>
      </c>
      <c r="K32" s="28"/>
      <c r="L32" s="29">
        <v>0</v>
      </c>
      <c r="M32" s="30"/>
    </row>
    <row r="33" spans="1:13" s="20" customFormat="1" ht="24.75" customHeight="1" x14ac:dyDescent="0.2">
      <c r="A33" s="103" t="s">
        <v>352</v>
      </c>
      <c r="B33" s="104"/>
      <c r="C33" s="28">
        <f t="shared" si="0"/>
        <v>7850</v>
      </c>
      <c r="D33" s="28">
        <v>2700</v>
      </c>
      <c r="E33" s="29">
        <v>5150</v>
      </c>
      <c r="F33" s="30"/>
      <c r="H33" s="103" t="s">
        <v>43</v>
      </c>
      <c r="I33" s="104"/>
      <c r="J33" s="28">
        <f>SUM(J29:J32)</f>
        <v>8700</v>
      </c>
      <c r="K33" s="28">
        <f>SUM(K29:K32)</f>
        <v>2800</v>
      </c>
      <c r="L33" s="29">
        <f>SUM(L29:L32)</f>
        <v>5900</v>
      </c>
      <c r="M33" s="77">
        <f>SUM(M29:M32)</f>
        <v>0</v>
      </c>
    </row>
    <row r="34" spans="1:13" s="20" customFormat="1" ht="24.75" customHeight="1" x14ac:dyDescent="0.2">
      <c r="A34" s="103" t="s">
        <v>353</v>
      </c>
      <c r="B34" s="104"/>
      <c r="C34" s="28">
        <f t="shared" si="0"/>
        <v>3650</v>
      </c>
      <c r="D34" s="28">
        <v>1300</v>
      </c>
      <c r="E34" s="29">
        <v>2350</v>
      </c>
      <c r="F34" s="30"/>
    </row>
    <row r="35" spans="1:13" s="20" customFormat="1" ht="24.75" customHeight="1" x14ac:dyDescent="0.2">
      <c r="A35" s="103" t="s">
        <v>100</v>
      </c>
      <c r="B35" s="104"/>
      <c r="C35" s="28">
        <f t="shared" si="0"/>
        <v>7050</v>
      </c>
      <c r="D35" s="28">
        <v>2250</v>
      </c>
      <c r="E35" s="29">
        <v>4800</v>
      </c>
      <c r="F35" s="30"/>
      <c r="H35" s="109" t="s">
        <v>25</v>
      </c>
      <c r="I35" s="109"/>
    </row>
    <row r="36" spans="1:13" s="20" customFormat="1" ht="24.75" customHeight="1" x14ac:dyDescent="0.2">
      <c r="A36" s="103" t="s">
        <v>101</v>
      </c>
      <c r="B36" s="104"/>
      <c r="C36" s="28">
        <f t="shared" si="0"/>
        <v>2750</v>
      </c>
      <c r="D36" s="28">
        <v>950</v>
      </c>
      <c r="E36" s="29">
        <v>1800</v>
      </c>
      <c r="F36" s="30"/>
      <c r="H36" s="106" t="s">
        <v>53</v>
      </c>
      <c r="I36" s="107"/>
      <c r="J36" s="14" t="s">
        <v>54</v>
      </c>
      <c r="K36" s="14" t="s">
        <v>37</v>
      </c>
      <c r="L36" s="15" t="s">
        <v>55</v>
      </c>
      <c r="M36" s="16" t="s">
        <v>56</v>
      </c>
    </row>
    <row r="37" spans="1:13" s="20" customFormat="1" ht="24.75" customHeight="1" x14ac:dyDescent="0.2">
      <c r="A37" s="103" t="s">
        <v>305</v>
      </c>
      <c r="B37" s="104"/>
      <c r="C37" s="28">
        <f t="shared" si="0"/>
        <v>3700</v>
      </c>
      <c r="D37" s="28">
        <v>1450</v>
      </c>
      <c r="E37" s="29">
        <v>2250</v>
      </c>
      <c r="F37" s="30"/>
      <c r="H37" s="103" t="s">
        <v>105</v>
      </c>
      <c r="I37" s="104"/>
      <c r="J37" s="28">
        <f>SUM(K37:L37)</f>
        <v>2600</v>
      </c>
      <c r="K37" s="28">
        <v>2600</v>
      </c>
      <c r="L37" s="44"/>
      <c r="M37" s="30"/>
    </row>
    <row r="38" spans="1:13" s="20" customFormat="1" ht="24.75" customHeight="1" x14ac:dyDescent="0.2">
      <c r="A38" s="103" t="s">
        <v>307</v>
      </c>
      <c r="B38" s="104"/>
      <c r="C38" s="28">
        <f t="shared" ref="C38:C40" si="4">SUM(D38:E38)</f>
        <v>4150</v>
      </c>
      <c r="D38" s="28">
        <v>1350</v>
      </c>
      <c r="E38" s="29">
        <v>2800</v>
      </c>
      <c r="F38" s="30"/>
      <c r="H38" s="103"/>
      <c r="I38" s="104"/>
      <c r="J38" s="28">
        <f>SUM(K38:L38)</f>
        <v>0</v>
      </c>
      <c r="K38" s="28"/>
      <c r="L38" s="30"/>
      <c r="M38" s="30"/>
    </row>
    <row r="39" spans="1:13" s="20" customFormat="1" ht="24.75" customHeight="1" x14ac:dyDescent="0.2">
      <c r="A39" s="103"/>
      <c r="B39" s="104"/>
      <c r="C39" s="28"/>
      <c r="D39" s="28"/>
      <c r="E39" s="29"/>
      <c r="F39" s="30"/>
      <c r="H39" s="103" t="s">
        <v>322</v>
      </c>
      <c r="I39" s="104"/>
      <c r="J39" s="28">
        <f>SUM(K39:L39)</f>
        <v>1400</v>
      </c>
      <c r="K39" s="28">
        <v>1400</v>
      </c>
      <c r="L39" s="44"/>
      <c r="M39" s="30"/>
    </row>
    <row r="40" spans="1:13" s="20" customFormat="1" ht="24.75" customHeight="1" x14ac:dyDescent="0.2">
      <c r="A40" s="103"/>
      <c r="B40" s="104"/>
      <c r="C40" s="28">
        <f t="shared" si="4"/>
        <v>0</v>
      </c>
      <c r="D40" s="28"/>
      <c r="E40" s="29"/>
      <c r="F40" s="30"/>
      <c r="H40" s="103"/>
      <c r="I40" s="104"/>
      <c r="J40" s="28">
        <f>SUM(K40:L40)</f>
        <v>0</v>
      </c>
      <c r="K40" s="28"/>
      <c r="L40" s="29">
        <v>0</v>
      </c>
      <c r="M40" s="30"/>
    </row>
    <row r="41" spans="1:13" s="21" customFormat="1" ht="24.75" customHeight="1" x14ac:dyDescent="0.2">
      <c r="A41" s="103" t="s">
        <v>43</v>
      </c>
      <c r="B41" s="104"/>
      <c r="C41" s="28">
        <f>SUM(C8:C40)</f>
        <v>134350</v>
      </c>
      <c r="D41" s="28">
        <f>SUM(D8:D40)</f>
        <v>45450</v>
      </c>
      <c r="E41" s="29">
        <f>SUM(E8:E40)</f>
        <v>88900</v>
      </c>
      <c r="F41" s="77">
        <f>SUM(F8:F40)</f>
        <v>0</v>
      </c>
      <c r="H41" s="103" t="s">
        <v>43</v>
      </c>
      <c r="I41" s="104"/>
      <c r="J41" s="28">
        <f>SUM(J37:J40)</f>
        <v>4000</v>
      </c>
      <c r="K41" s="28">
        <f>SUM(K37:K40)</f>
        <v>4000</v>
      </c>
      <c r="L41" s="29">
        <f>SUM(L37:L40)</f>
        <v>0</v>
      </c>
      <c r="M41" s="77">
        <f>SUM(M37:M40)</f>
        <v>0</v>
      </c>
    </row>
    <row r="42" spans="1:13" s="21" customFormat="1" ht="24.75" customHeight="1" x14ac:dyDescent="0.2">
      <c r="A42" s="12"/>
      <c r="B42" s="12"/>
      <c r="C42" s="12"/>
      <c r="D42" s="12"/>
      <c r="E42" s="12"/>
      <c r="F42" s="12"/>
      <c r="H42" s="12"/>
      <c r="I42" s="12"/>
      <c r="J42"/>
      <c r="K42" s="41"/>
      <c r="L42" s="105" t="s">
        <v>84</v>
      </c>
      <c r="M42" s="105"/>
    </row>
    <row r="43" spans="1:13" s="21" customFormat="1" ht="24.75" customHeight="1" x14ac:dyDescent="0.2">
      <c r="A43" s="12"/>
      <c r="B43" s="12"/>
      <c r="C43" s="12"/>
      <c r="D43" s="12"/>
      <c r="E43" s="12"/>
      <c r="F43" s="12"/>
      <c r="H43" s="12"/>
      <c r="I43" s="12"/>
      <c r="J43" s="12"/>
      <c r="K43" s="42" t="s">
        <v>57</v>
      </c>
      <c r="L43" s="108" t="str">
        <f>岐阜県!E38</f>
        <v>２０２５年５月</v>
      </c>
      <c r="M43" s="108"/>
    </row>
    <row r="44" spans="1:13" customFormat="1" ht="24.75" customHeight="1" x14ac:dyDescent="0.15">
      <c r="A44" s="1"/>
      <c r="B44" s="1"/>
      <c r="C44" s="1"/>
      <c r="D44" s="1"/>
      <c r="E44" s="1"/>
      <c r="F44" s="1"/>
      <c r="G44" s="13"/>
      <c r="H44" s="1"/>
      <c r="I44" s="1"/>
      <c r="J44" s="1"/>
      <c r="K44" s="1"/>
      <c r="L44" s="1"/>
      <c r="M44" s="1"/>
    </row>
    <row r="45" spans="1:13" customFormat="1" ht="24.75" customHeight="1" x14ac:dyDescent="0.15">
      <c r="A45" s="1"/>
      <c r="B45" s="1"/>
      <c r="C45" s="1"/>
      <c r="D45" s="1"/>
      <c r="E45" s="1"/>
      <c r="F45" s="1"/>
      <c r="G45" s="13"/>
      <c r="H45" s="1"/>
      <c r="I45" s="1"/>
      <c r="J45" s="1"/>
      <c r="K45" s="1"/>
      <c r="L45" s="1"/>
      <c r="M45" s="1"/>
    </row>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sheetData>
  <mergeCells count="82">
    <mergeCell ref="A5:K5"/>
    <mergeCell ref="A6:B6"/>
    <mergeCell ref="H6:I6"/>
    <mergeCell ref="A7:B7"/>
    <mergeCell ref="H7:I7"/>
    <mergeCell ref="A4:K4"/>
    <mergeCell ref="A1:M1"/>
    <mergeCell ref="B2:C2"/>
    <mergeCell ref="E2:G2"/>
    <mergeCell ref="I2:J2"/>
    <mergeCell ref="L2:M3"/>
    <mergeCell ref="B3:C3"/>
    <mergeCell ref="E3:G3"/>
    <mergeCell ref="I3:J3"/>
    <mergeCell ref="K2:K3"/>
    <mergeCell ref="H8:I8"/>
    <mergeCell ref="A9:B9"/>
    <mergeCell ref="H9:I9"/>
    <mergeCell ref="H10:I10"/>
    <mergeCell ref="A8:B8"/>
    <mergeCell ref="H24:I24"/>
    <mergeCell ref="H25:I25"/>
    <mergeCell ref="A19:B19"/>
    <mergeCell ref="A10:B10"/>
    <mergeCell ref="H11:I11"/>
    <mergeCell ref="A11:B11"/>
    <mergeCell ref="H12:I12"/>
    <mergeCell ref="A12:B12"/>
    <mergeCell ref="H13:I13"/>
    <mergeCell ref="H17:I17"/>
    <mergeCell ref="A21:B21"/>
    <mergeCell ref="A22:B22"/>
    <mergeCell ref="H19:I19"/>
    <mergeCell ref="H20:I20"/>
    <mergeCell ref="H21:I21"/>
    <mergeCell ref="H22:I22"/>
    <mergeCell ref="H23:I23"/>
    <mergeCell ref="A13:B13"/>
    <mergeCell ref="H14:I14"/>
    <mergeCell ref="A14:B14"/>
    <mergeCell ref="H15:I15"/>
    <mergeCell ref="A20:B20"/>
    <mergeCell ref="L43:M43"/>
    <mergeCell ref="A15:B15"/>
    <mergeCell ref="A16:B16"/>
    <mergeCell ref="A17:B17"/>
    <mergeCell ref="A18:B18"/>
    <mergeCell ref="A26:B26"/>
    <mergeCell ref="A27:B27"/>
    <mergeCell ref="A28:B28"/>
    <mergeCell ref="A29:B29"/>
    <mergeCell ref="A23:B23"/>
    <mergeCell ref="A24:B24"/>
    <mergeCell ref="H27:I27"/>
    <mergeCell ref="H35:I35"/>
    <mergeCell ref="H18:I18"/>
    <mergeCell ref="H28:I28"/>
    <mergeCell ref="A25:B25"/>
    <mergeCell ref="A34:B34"/>
    <mergeCell ref="A35:B35"/>
    <mergeCell ref="H38:I38"/>
    <mergeCell ref="H36:I36"/>
    <mergeCell ref="H29:I29"/>
    <mergeCell ref="H31:I31"/>
    <mergeCell ref="H30:I30"/>
    <mergeCell ref="A36:B36"/>
    <mergeCell ref="H32:I32"/>
    <mergeCell ref="H33:I33"/>
    <mergeCell ref="H37:I37"/>
    <mergeCell ref="A30:B30"/>
    <mergeCell ref="A31:B31"/>
    <mergeCell ref="A32:B32"/>
    <mergeCell ref="A33:B33"/>
    <mergeCell ref="A37:B37"/>
    <mergeCell ref="A40:B40"/>
    <mergeCell ref="A38:B38"/>
    <mergeCell ref="L42:M42"/>
    <mergeCell ref="H39:I39"/>
    <mergeCell ref="H40:I40"/>
    <mergeCell ref="H41:I41"/>
    <mergeCell ref="A41:B41"/>
    <mergeCell ref="A39:B39"/>
  </mergeCells>
  <phoneticPr fontId="2"/>
  <printOptions horizontalCentered="1" verticalCentered="1"/>
  <pageMargins left="0.39370078740157483" right="0.39370078740157483" top="0.52" bottom="0.47" header="0.51181102362204722" footer="0.43307086614173229"/>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5"/>
  <sheetViews>
    <sheetView showZeros="0" zoomScale="75" zoomScaleNormal="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31">
        <f>岐阜県!D1</f>
        <v>0</v>
      </c>
      <c r="F2" s="131"/>
      <c r="G2" s="131"/>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F22+F36+M22</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59</v>
      </c>
      <c r="B6" s="109"/>
      <c r="C6" s="11"/>
      <c r="D6" s="11"/>
      <c r="E6" s="11"/>
      <c r="F6" s="11"/>
      <c r="H6" s="109" t="s">
        <v>60</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106</v>
      </c>
      <c r="B8" s="104"/>
      <c r="C8" s="28">
        <f>SUM(D8:E8)</f>
        <v>5100</v>
      </c>
      <c r="D8" s="28">
        <v>2250</v>
      </c>
      <c r="E8" s="29">
        <v>2850</v>
      </c>
      <c r="F8" s="30"/>
      <c r="H8" s="103" t="s">
        <v>288</v>
      </c>
      <c r="I8" s="104"/>
      <c r="J8" s="28">
        <f>SUM(K8:L8)</f>
        <v>3150</v>
      </c>
      <c r="K8" s="28">
        <v>1150</v>
      </c>
      <c r="L8" s="29">
        <v>2000</v>
      </c>
      <c r="M8" s="30"/>
    </row>
    <row r="9" spans="1:13" s="17" customFormat="1" ht="24.75" customHeight="1" x14ac:dyDescent="0.2">
      <c r="A9" s="103" t="s">
        <v>107</v>
      </c>
      <c r="B9" s="104"/>
      <c r="C9" s="28">
        <f t="shared" ref="C9:C21" si="0">SUM(D9:E9)</f>
        <v>1600</v>
      </c>
      <c r="D9" s="28">
        <v>800</v>
      </c>
      <c r="E9" s="29">
        <v>800</v>
      </c>
      <c r="F9" s="30"/>
      <c r="H9" s="103" t="s">
        <v>289</v>
      </c>
      <c r="I9" s="104"/>
      <c r="J9" s="28">
        <f t="shared" ref="J9:J21" si="1">SUM(K9:L9)</f>
        <v>6000</v>
      </c>
      <c r="K9" s="28">
        <v>2450</v>
      </c>
      <c r="L9" s="29">
        <v>3550</v>
      </c>
      <c r="M9" s="30"/>
    </row>
    <row r="10" spans="1:13" s="17" customFormat="1" ht="24.75" customHeight="1" x14ac:dyDescent="0.2">
      <c r="A10" s="103" t="s">
        <v>108</v>
      </c>
      <c r="B10" s="104"/>
      <c r="C10" s="28">
        <f t="shared" si="0"/>
        <v>1950</v>
      </c>
      <c r="D10" s="28">
        <v>1000</v>
      </c>
      <c r="E10" s="29">
        <v>950</v>
      </c>
      <c r="F10" s="30"/>
      <c r="H10" s="103" t="s">
        <v>115</v>
      </c>
      <c r="I10" s="104"/>
      <c r="J10" s="28">
        <f t="shared" ref="J10:J20" si="2">SUM(K10:L10)</f>
        <v>2900</v>
      </c>
      <c r="K10" s="28">
        <v>1350</v>
      </c>
      <c r="L10" s="29">
        <v>1550</v>
      </c>
      <c r="M10" s="30"/>
    </row>
    <row r="11" spans="1:13" s="17" customFormat="1" ht="24.75" customHeight="1" x14ac:dyDescent="0.2">
      <c r="A11" s="103" t="s">
        <v>109</v>
      </c>
      <c r="B11" s="104"/>
      <c r="C11" s="28">
        <f t="shared" si="0"/>
        <v>6250</v>
      </c>
      <c r="D11" s="28">
        <v>2400</v>
      </c>
      <c r="E11" s="29">
        <v>3850</v>
      </c>
      <c r="F11" s="30"/>
      <c r="H11" s="103" t="s">
        <v>116</v>
      </c>
      <c r="I11" s="104"/>
      <c r="J11" s="28">
        <f t="shared" si="2"/>
        <v>4250</v>
      </c>
      <c r="K11" s="28">
        <v>1350</v>
      </c>
      <c r="L11" s="29">
        <v>2900</v>
      </c>
      <c r="M11" s="30"/>
    </row>
    <row r="12" spans="1:13" s="17" customFormat="1" ht="24.75" customHeight="1" x14ac:dyDescent="0.2">
      <c r="A12" s="103" t="s">
        <v>110</v>
      </c>
      <c r="B12" s="104"/>
      <c r="C12" s="28">
        <f t="shared" si="0"/>
        <v>2900</v>
      </c>
      <c r="D12" s="28">
        <v>1250</v>
      </c>
      <c r="E12" s="29">
        <v>1650</v>
      </c>
      <c r="F12" s="30"/>
      <c r="H12" s="103" t="s">
        <v>290</v>
      </c>
      <c r="I12" s="104"/>
      <c r="J12" s="28">
        <f t="shared" si="2"/>
        <v>2550</v>
      </c>
      <c r="K12" s="28">
        <v>1150</v>
      </c>
      <c r="L12" s="29">
        <v>1400</v>
      </c>
      <c r="M12" s="30"/>
    </row>
    <row r="13" spans="1:13" s="17" customFormat="1" ht="24.75" customHeight="1" x14ac:dyDescent="0.2">
      <c r="A13" s="103" t="s">
        <v>111</v>
      </c>
      <c r="B13" s="104"/>
      <c r="C13" s="28">
        <f t="shared" si="0"/>
        <v>3050</v>
      </c>
      <c r="D13" s="28">
        <v>1150</v>
      </c>
      <c r="E13" s="29">
        <v>1900</v>
      </c>
      <c r="F13" s="30"/>
      <c r="H13" s="103" t="s">
        <v>117</v>
      </c>
      <c r="I13" s="104"/>
      <c r="J13" s="28">
        <f t="shared" si="2"/>
        <v>2100</v>
      </c>
      <c r="K13" s="28">
        <v>850</v>
      </c>
      <c r="L13" s="29">
        <v>1250</v>
      </c>
      <c r="M13" s="30"/>
    </row>
    <row r="14" spans="1:13" s="17" customFormat="1" ht="24.75" customHeight="1" x14ac:dyDescent="0.2">
      <c r="A14" s="103"/>
      <c r="B14" s="104"/>
      <c r="C14" s="28">
        <f t="shared" si="0"/>
        <v>0</v>
      </c>
      <c r="D14" s="28"/>
      <c r="E14" s="29">
        <v>0</v>
      </c>
      <c r="F14" s="30"/>
      <c r="H14" s="103" t="s">
        <v>291</v>
      </c>
      <c r="I14" s="104"/>
      <c r="J14" s="28">
        <f t="shared" si="2"/>
        <v>4250</v>
      </c>
      <c r="K14" s="28">
        <v>1700</v>
      </c>
      <c r="L14" s="29">
        <v>2550</v>
      </c>
      <c r="M14" s="30"/>
    </row>
    <row r="15" spans="1:13" s="17" customFormat="1" ht="24.75" customHeight="1" x14ac:dyDescent="0.2">
      <c r="A15" s="103"/>
      <c r="B15" s="104"/>
      <c r="C15" s="28">
        <f t="shared" si="0"/>
        <v>0</v>
      </c>
      <c r="D15" s="28"/>
      <c r="E15" s="29">
        <v>0</v>
      </c>
      <c r="F15" s="30"/>
      <c r="H15" s="103" t="s">
        <v>292</v>
      </c>
      <c r="I15" s="104"/>
      <c r="J15" s="28">
        <f t="shared" si="2"/>
        <v>8000</v>
      </c>
      <c r="K15" s="28">
        <v>3200</v>
      </c>
      <c r="L15" s="29">
        <v>4800</v>
      </c>
      <c r="M15" s="30"/>
    </row>
    <row r="16" spans="1:13" s="17" customFormat="1" ht="24.75" customHeight="1" x14ac:dyDescent="0.2">
      <c r="A16" s="103"/>
      <c r="B16" s="104"/>
      <c r="C16" s="28">
        <f t="shared" si="0"/>
        <v>0</v>
      </c>
      <c r="D16" s="28"/>
      <c r="E16" s="29">
        <v>0</v>
      </c>
      <c r="F16" s="30"/>
      <c r="H16" s="103" t="s">
        <v>304</v>
      </c>
      <c r="I16" s="104"/>
      <c r="J16" s="28">
        <f t="shared" si="2"/>
        <v>5050</v>
      </c>
      <c r="K16" s="28">
        <v>2450</v>
      </c>
      <c r="L16" s="29">
        <v>2600</v>
      </c>
      <c r="M16" s="30"/>
    </row>
    <row r="17" spans="1:13" s="17" customFormat="1" ht="24.75" customHeight="1" x14ac:dyDescent="0.2">
      <c r="A17" s="103"/>
      <c r="B17" s="104"/>
      <c r="C17" s="28">
        <f t="shared" si="0"/>
        <v>0</v>
      </c>
      <c r="D17" s="28"/>
      <c r="E17" s="29">
        <v>0</v>
      </c>
      <c r="F17" s="30"/>
      <c r="H17" s="103" t="s">
        <v>364</v>
      </c>
      <c r="I17" s="104"/>
      <c r="J17" s="28">
        <f t="shared" si="2"/>
        <v>4950</v>
      </c>
      <c r="K17" s="28">
        <v>2350</v>
      </c>
      <c r="L17" s="29">
        <v>2600</v>
      </c>
      <c r="M17" s="30"/>
    </row>
    <row r="18" spans="1:13" s="17" customFormat="1" ht="24.75" customHeight="1" x14ac:dyDescent="0.2">
      <c r="A18" s="103"/>
      <c r="B18" s="104"/>
      <c r="C18" s="28">
        <f t="shared" si="0"/>
        <v>0</v>
      </c>
      <c r="D18" s="28"/>
      <c r="E18" s="29">
        <v>0</v>
      </c>
      <c r="F18" s="30"/>
      <c r="H18" s="103" t="s">
        <v>293</v>
      </c>
      <c r="I18" s="104"/>
      <c r="J18" s="28">
        <f t="shared" si="2"/>
        <v>1450</v>
      </c>
      <c r="K18" s="28">
        <v>1450</v>
      </c>
      <c r="L18" s="44">
        <v>0</v>
      </c>
      <c r="M18" s="30"/>
    </row>
    <row r="19" spans="1:13" s="17" customFormat="1" ht="24.75" customHeight="1" x14ac:dyDescent="0.2">
      <c r="A19" s="103"/>
      <c r="B19" s="104"/>
      <c r="C19" s="28">
        <f t="shared" si="0"/>
        <v>0</v>
      </c>
      <c r="D19" s="28"/>
      <c r="E19" s="29">
        <v>0</v>
      </c>
      <c r="F19" s="30"/>
      <c r="H19" s="103"/>
      <c r="I19" s="104"/>
      <c r="J19" s="28"/>
      <c r="K19" s="28"/>
      <c r="L19" s="29"/>
      <c r="M19" s="30"/>
    </row>
    <row r="20" spans="1:13" s="17" customFormat="1" ht="24.75" customHeight="1" x14ac:dyDescent="0.2">
      <c r="A20" s="103"/>
      <c r="B20" s="104"/>
      <c r="C20" s="28">
        <f t="shared" si="0"/>
        <v>0</v>
      </c>
      <c r="D20" s="28"/>
      <c r="E20" s="29">
        <v>0</v>
      </c>
      <c r="F20" s="30"/>
      <c r="H20" s="103"/>
      <c r="I20" s="104"/>
      <c r="J20" s="28">
        <f t="shared" si="2"/>
        <v>0</v>
      </c>
      <c r="K20" s="28"/>
      <c r="L20" s="29">
        <v>0</v>
      </c>
      <c r="M20" s="30"/>
    </row>
    <row r="21" spans="1:13" s="17" customFormat="1" ht="24.75" customHeight="1" x14ac:dyDescent="0.2">
      <c r="A21" s="103"/>
      <c r="B21" s="104"/>
      <c r="C21" s="28">
        <f t="shared" si="0"/>
        <v>0</v>
      </c>
      <c r="D21" s="28"/>
      <c r="E21" s="29">
        <v>0</v>
      </c>
      <c r="F21" s="30"/>
      <c r="H21" s="103"/>
      <c r="I21" s="104"/>
      <c r="J21" s="28">
        <f t="shared" si="1"/>
        <v>0</v>
      </c>
      <c r="K21" s="28"/>
      <c r="L21" s="29">
        <v>0</v>
      </c>
      <c r="M21" s="30"/>
    </row>
    <row r="22" spans="1:13" s="17" customFormat="1" ht="24.75" customHeight="1" x14ac:dyDescent="0.2">
      <c r="A22" s="103" t="s">
        <v>43</v>
      </c>
      <c r="B22" s="104"/>
      <c r="C22" s="28">
        <f>SUM(C8:C21)</f>
        <v>20850</v>
      </c>
      <c r="D22" s="28">
        <f>SUM(D8:D21)</f>
        <v>8850</v>
      </c>
      <c r="E22" s="29">
        <f>SUM(E8:E21)</f>
        <v>12000</v>
      </c>
      <c r="F22" s="77">
        <f>SUM(F8:F21)</f>
        <v>0</v>
      </c>
      <c r="H22" s="103" t="s">
        <v>43</v>
      </c>
      <c r="I22" s="104"/>
      <c r="J22" s="28">
        <f>SUM(J8:J21)</f>
        <v>44650</v>
      </c>
      <c r="K22" s="28">
        <f>SUM(K8:K21)</f>
        <v>19450</v>
      </c>
      <c r="L22" s="29">
        <f>SUM(L8:L21)</f>
        <v>25200</v>
      </c>
      <c r="M22" s="77">
        <f>SUM(M8:M21)</f>
        <v>0</v>
      </c>
    </row>
    <row r="23" spans="1:13" s="20" customFormat="1" ht="24.75" customHeight="1" x14ac:dyDescent="0.2"/>
    <row r="24" spans="1:13" s="20" customFormat="1" ht="24.75" customHeight="1" x14ac:dyDescent="0.2">
      <c r="A24" s="109" t="s">
        <v>61</v>
      </c>
      <c r="B24" s="109"/>
    </row>
    <row r="25" spans="1:13" s="20" customFormat="1" ht="24.75" customHeight="1" x14ac:dyDescent="0.2">
      <c r="A25" s="106" t="s">
        <v>53</v>
      </c>
      <c r="B25" s="107"/>
      <c r="C25" s="14" t="s">
        <v>54</v>
      </c>
      <c r="D25" s="14" t="s">
        <v>37</v>
      </c>
      <c r="E25" s="15" t="s">
        <v>55</v>
      </c>
      <c r="F25" s="16" t="s">
        <v>56</v>
      </c>
    </row>
    <row r="26" spans="1:13" s="20" customFormat="1" ht="24.75" customHeight="1" x14ac:dyDescent="0.2">
      <c r="A26" s="103" t="s">
        <v>112</v>
      </c>
      <c r="B26" s="104"/>
      <c r="C26" s="28">
        <f>SUM(D26:E26)</f>
        <v>4150</v>
      </c>
      <c r="D26" s="28">
        <v>1300</v>
      </c>
      <c r="E26" s="29">
        <v>2850</v>
      </c>
      <c r="F26" s="30"/>
    </row>
    <row r="27" spans="1:13" s="20" customFormat="1" ht="24.75" customHeight="1" x14ac:dyDescent="0.2">
      <c r="A27" s="103" t="s">
        <v>113</v>
      </c>
      <c r="B27" s="104"/>
      <c r="C27" s="28">
        <f t="shared" ref="C27:C35" si="3">SUM(D27:E27)</f>
        <v>4500</v>
      </c>
      <c r="D27" s="28">
        <v>1600</v>
      </c>
      <c r="E27" s="29">
        <v>2900</v>
      </c>
      <c r="F27" s="30"/>
    </row>
    <row r="28" spans="1:13" s="20" customFormat="1" ht="24.75" customHeight="1" x14ac:dyDescent="0.2">
      <c r="A28" s="103" t="s">
        <v>114</v>
      </c>
      <c r="B28" s="104"/>
      <c r="C28" s="28">
        <f t="shared" si="3"/>
        <v>4600</v>
      </c>
      <c r="D28" s="28">
        <v>1950</v>
      </c>
      <c r="E28" s="29">
        <v>2650</v>
      </c>
      <c r="F28" s="30"/>
    </row>
    <row r="29" spans="1:13" s="20" customFormat="1" ht="24.75" customHeight="1" x14ac:dyDescent="0.2">
      <c r="A29" s="103"/>
      <c r="B29" s="104"/>
      <c r="C29" s="28">
        <f t="shared" si="3"/>
        <v>0</v>
      </c>
      <c r="D29" s="28"/>
      <c r="E29" s="29">
        <v>0</v>
      </c>
      <c r="F29" s="30"/>
    </row>
    <row r="30" spans="1:13" s="20" customFormat="1" ht="24.75" customHeight="1" x14ac:dyDescent="0.2">
      <c r="A30" s="103"/>
      <c r="B30" s="104"/>
      <c r="C30" s="28">
        <f t="shared" si="3"/>
        <v>0</v>
      </c>
      <c r="D30" s="28"/>
      <c r="E30" s="29">
        <v>0</v>
      </c>
      <c r="F30" s="30"/>
    </row>
    <row r="31" spans="1:13" s="20" customFormat="1" ht="24.75" customHeight="1" x14ac:dyDescent="0.2">
      <c r="A31" s="103"/>
      <c r="B31" s="104"/>
      <c r="C31" s="28">
        <f t="shared" si="3"/>
        <v>0</v>
      </c>
      <c r="D31" s="28"/>
      <c r="E31" s="29">
        <v>0</v>
      </c>
      <c r="F31" s="30"/>
    </row>
    <row r="32" spans="1:13" s="20" customFormat="1" ht="24.75" customHeight="1" x14ac:dyDescent="0.2">
      <c r="A32" s="103"/>
      <c r="B32" s="104"/>
      <c r="C32" s="28">
        <f t="shared" si="3"/>
        <v>0</v>
      </c>
      <c r="D32" s="28"/>
      <c r="E32" s="29">
        <v>0</v>
      </c>
      <c r="F32" s="30"/>
    </row>
    <row r="33" spans="1:13" s="20" customFormat="1" ht="24.75" customHeight="1" x14ac:dyDescent="0.2">
      <c r="A33" s="103"/>
      <c r="B33" s="104"/>
      <c r="C33" s="28">
        <f t="shared" si="3"/>
        <v>0</v>
      </c>
      <c r="D33" s="28"/>
      <c r="E33" s="40"/>
      <c r="F33" s="30"/>
    </row>
    <row r="34" spans="1:13" s="20" customFormat="1" ht="24.75" customHeight="1" x14ac:dyDescent="0.2">
      <c r="A34" s="103"/>
      <c r="B34" s="104"/>
      <c r="C34" s="28">
        <f t="shared" si="3"/>
        <v>0</v>
      </c>
      <c r="D34" s="28"/>
      <c r="E34" s="40">
        <v>0</v>
      </c>
      <c r="F34" s="30"/>
    </row>
    <row r="35" spans="1:13" s="20" customFormat="1" ht="24.75" customHeight="1" x14ac:dyDescent="0.2">
      <c r="A35" s="103"/>
      <c r="B35" s="104"/>
      <c r="C35" s="28">
        <f t="shared" si="3"/>
        <v>0</v>
      </c>
      <c r="D35" s="28"/>
      <c r="E35" s="29">
        <v>0</v>
      </c>
      <c r="F35" s="30"/>
    </row>
    <row r="36" spans="1:13" s="20" customFormat="1" ht="24.75" customHeight="1" x14ac:dyDescent="0.2">
      <c r="A36" s="103" t="s">
        <v>43</v>
      </c>
      <c r="B36" s="104"/>
      <c r="C36" s="28">
        <f>SUM(C26:C35)</f>
        <v>13250</v>
      </c>
      <c r="D36" s="28">
        <f>SUM(D26:D35)</f>
        <v>4850</v>
      </c>
      <c r="E36" s="29">
        <f>SUM(E26:E35)</f>
        <v>8400</v>
      </c>
      <c r="F36" s="77">
        <f>SUM(F26:F35)</f>
        <v>0</v>
      </c>
    </row>
    <row r="37" spans="1:13" s="17" customFormat="1" ht="24.75" customHeight="1" x14ac:dyDescent="0.2">
      <c r="A37" s="22"/>
      <c r="B37" s="22"/>
      <c r="C37" s="22"/>
      <c r="D37" s="22"/>
      <c r="E37" s="22"/>
      <c r="F37" s="22"/>
      <c r="G37" s="21"/>
      <c r="H37" s="22"/>
      <c r="I37" s="22"/>
      <c r="K37" s="43"/>
      <c r="L37" s="130" t="s">
        <v>84</v>
      </c>
      <c r="M37" s="130"/>
    </row>
    <row r="38" spans="1:13" s="17" customFormat="1" ht="24.75" customHeight="1" x14ac:dyDescent="0.2">
      <c r="A38" s="22"/>
      <c r="B38" s="22"/>
      <c r="C38" s="22"/>
      <c r="D38" s="22"/>
      <c r="E38" s="22"/>
      <c r="F38" s="22"/>
      <c r="G38" s="21"/>
      <c r="H38" s="22"/>
      <c r="I38" s="22"/>
      <c r="J38" s="22"/>
      <c r="K38" s="42" t="s">
        <v>57</v>
      </c>
      <c r="L38" s="108" t="str">
        <f>岐阜県!E38</f>
        <v>２０２５年５月</v>
      </c>
      <c r="M38" s="108"/>
    </row>
    <row r="39" spans="1:13" s="21" customFormat="1" ht="24.75" customHeight="1" x14ac:dyDescent="0.2"/>
    <row r="40" spans="1:13" s="21" customFormat="1" ht="24.75" customHeight="1" x14ac:dyDescent="0.2"/>
    <row r="41" spans="1:13" s="21" customFormat="1" ht="24.75" customHeight="1" x14ac:dyDescent="0.2"/>
    <row r="42" spans="1:13" s="21" customFormat="1" ht="24.75" customHeight="1" x14ac:dyDescent="0.2"/>
    <row r="43" spans="1:13" s="21" customFormat="1" ht="24.75" customHeight="1" x14ac:dyDescent="0.2"/>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sheetData>
  <mergeCells count="60">
    <mergeCell ref="A1:M1"/>
    <mergeCell ref="B2:C2"/>
    <mergeCell ref="E2:G2"/>
    <mergeCell ref="I2:J2"/>
    <mergeCell ref="L2:M3"/>
    <mergeCell ref="B3:C3"/>
    <mergeCell ref="E3:G3"/>
    <mergeCell ref="I3:J3"/>
    <mergeCell ref="K2:K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A17:B17"/>
    <mergeCell ref="H16:I16"/>
    <mergeCell ref="A18:B18"/>
    <mergeCell ref="H17:I17"/>
    <mergeCell ref="A19:B19"/>
    <mergeCell ref="H18:I18"/>
    <mergeCell ref="H19:I19"/>
    <mergeCell ref="L38:M38"/>
    <mergeCell ref="A32:B32"/>
    <mergeCell ref="A33:B33"/>
    <mergeCell ref="A34:B34"/>
    <mergeCell ref="A35:B35"/>
    <mergeCell ref="L37:M37"/>
    <mergeCell ref="A20:B20"/>
    <mergeCell ref="H20:I20"/>
    <mergeCell ref="A22:B22"/>
    <mergeCell ref="H22:I22"/>
    <mergeCell ref="A21:B21"/>
    <mergeCell ref="H21:I21"/>
    <mergeCell ref="A29:B29"/>
    <mergeCell ref="A30:B30"/>
    <mergeCell ref="A31:B31"/>
    <mergeCell ref="A36:B36"/>
    <mergeCell ref="A24:B24"/>
    <mergeCell ref="A25:B25"/>
    <mergeCell ref="A26:B26"/>
    <mergeCell ref="A27:B27"/>
    <mergeCell ref="A28:B28"/>
  </mergeCells>
  <phoneticPr fontId="2"/>
  <printOptions horizontalCentered="1" verticalCentered="1"/>
  <pageMargins left="0.27" right="0.39370078740157483" top="0.42" bottom="0.57999999999999996" header="0.51181102362204722" footer="0.43307086614173229"/>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0"/>
  <sheetViews>
    <sheetView showZeros="0" zoomScale="75" zoomScaleNormal="100" zoomScaleSheetLayoutView="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F19+F29+F38+M15+M26+M38</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62</v>
      </c>
      <c r="B6" s="109"/>
      <c r="C6" s="11"/>
      <c r="D6" s="11"/>
      <c r="E6" s="11"/>
      <c r="F6" s="11"/>
      <c r="H6" s="109" t="s">
        <v>63</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239</v>
      </c>
      <c r="B8" s="104"/>
      <c r="C8" s="28">
        <f>SUM(D8:E8)</f>
        <v>6000</v>
      </c>
      <c r="D8" s="28">
        <v>2250</v>
      </c>
      <c r="E8" s="29">
        <v>3750</v>
      </c>
      <c r="F8" s="30"/>
      <c r="H8" s="103" t="s">
        <v>297</v>
      </c>
      <c r="I8" s="104"/>
      <c r="J8" s="28">
        <f>SUM(K8:L8)</f>
        <v>2300</v>
      </c>
      <c r="K8" s="28">
        <v>2300</v>
      </c>
      <c r="L8" s="44">
        <v>0</v>
      </c>
      <c r="M8" s="30"/>
    </row>
    <row r="9" spans="1:13" s="17" customFormat="1" ht="24.75" customHeight="1" x14ac:dyDescent="0.2">
      <c r="A9" s="103" t="s">
        <v>118</v>
      </c>
      <c r="B9" s="104"/>
      <c r="C9" s="28">
        <f t="shared" ref="C9:C16" si="0">SUM(D9:E9)</f>
        <v>14450</v>
      </c>
      <c r="D9" s="28">
        <v>5200</v>
      </c>
      <c r="E9" s="29">
        <v>9250</v>
      </c>
      <c r="F9" s="30"/>
      <c r="H9" s="103" t="s">
        <v>298</v>
      </c>
      <c r="I9" s="104"/>
      <c r="J9" s="28">
        <f t="shared" ref="J9:J14" si="1">SUM(K9:L9)</f>
        <v>1750</v>
      </c>
      <c r="K9" s="28">
        <v>1750</v>
      </c>
      <c r="L9" s="44">
        <v>0</v>
      </c>
      <c r="M9" s="30"/>
    </row>
    <row r="10" spans="1:13" s="17" customFormat="1" ht="24.75" customHeight="1" x14ac:dyDescent="0.2">
      <c r="A10" s="103" t="s">
        <v>119</v>
      </c>
      <c r="B10" s="104"/>
      <c r="C10" s="28">
        <f t="shared" si="0"/>
        <v>4650</v>
      </c>
      <c r="D10" s="28">
        <v>1450</v>
      </c>
      <c r="E10" s="29">
        <v>3200</v>
      </c>
      <c r="F10" s="30"/>
      <c r="H10" s="103" t="s">
        <v>235</v>
      </c>
      <c r="I10" s="104"/>
      <c r="J10" s="28">
        <f t="shared" si="1"/>
        <v>1350</v>
      </c>
      <c r="K10" s="28">
        <v>1350</v>
      </c>
      <c r="L10" s="44"/>
      <c r="M10" s="30"/>
    </row>
    <row r="11" spans="1:13" s="17" customFormat="1" ht="24.75" customHeight="1" x14ac:dyDescent="0.2">
      <c r="A11" s="103" t="s">
        <v>368</v>
      </c>
      <c r="B11" s="104"/>
      <c r="C11" s="28">
        <f t="shared" si="0"/>
        <v>4100</v>
      </c>
      <c r="D11" s="28">
        <v>1550</v>
      </c>
      <c r="E11" s="29">
        <v>2550</v>
      </c>
      <c r="F11" s="30"/>
      <c r="H11" s="103" t="s">
        <v>120</v>
      </c>
      <c r="I11" s="104"/>
      <c r="J11" s="28">
        <f t="shared" si="1"/>
        <v>250</v>
      </c>
      <c r="K11" s="28">
        <v>250</v>
      </c>
      <c r="L11" s="44"/>
      <c r="M11" s="30"/>
    </row>
    <row r="12" spans="1:13" s="17" customFormat="1" ht="24.75" customHeight="1" x14ac:dyDescent="0.2">
      <c r="A12" s="103" t="s">
        <v>241</v>
      </c>
      <c r="B12" s="104"/>
      <c r="C12" s="28">
        <f t="shared" si="0"/>
        <v>3800</v>
      </c>
      <c r="D12" s="28">
        <v>2100</v>
      </c>
      <c r="E12" s="29">
        <v>1700</v>
      </c>
      <c r="F12" s="30"/>
      <c r="H12" s="103"/>
      <c r="I12" s="104"/>
      <c r="J12" s="28">
        <f t="shared" si="1"/>
        <v>0</v>
      </c>
      <c r="K12" s="28"/>
      <c r="L12" s="29">
        <v>0</v>
      </c>
      <c r="M12" s="30"/>
    </row>
    <row r="13" spans="1:13" s="17" customFormat="1" ht="24.75" customHeight="1" x14ac:dyDescent="0.2">
      <c r="A13" s="103" t="s">
        <v>242</v>
      </c>
      <c r="B13" s="104"/>
      <c r="C13" s="28">
        <f t="shared" si="0"/>
        <v>5750</v>
      </c>
      <c r="D13" s="28">
        <v>3600</v>
      </c>
      <c r="E13" s="29">
        <v>2150</v>
      </c>
      <c r="F13" s="30"/>
      <c r="H13" s="103"/>
      <c r="I13" s="104"/>
      <c r="J13" s="28">
        <f t="shared" si="1"/>
        <v>0</v>
      </c>
      <c r="K13" s="28"/>
      <c r="L13" s="29"/>
      <c r="M13" s="30"/>
    </row>
    <row r="14" spans="1:13" s="17" customFormat="1" ht="24.75" customHeight="1" x14ac:dyDescent="0.2">
      <c r="A14" s="103" t="s">
        <v>240</v>
      </c>
      <c r="B14" s="104"/>
      <c r="C14" s="28">
        <f t="shared" si="0"/>
        <v>6700</v>
      </c>
      <c r="D14" s="28">
        <v>3450</v>
      </c>
      <c r="E14" s="29">
        <v>3250</v>
      </c>
      <c r="F14" s="30"/>
      <c r="H14" s="103"/>
      <c r="I14" s="104"/>
      <c r="J14" s="28">
        <f t="shared" si="1"/>
        <v>0</v>
      </c>
      <c r="K14" s="28"/>
      <c r="L14" s="29">
        <v>0</v>
      </c>
      <c r="M14" s="30"/>
    </row>
    <row r="15" spans="1:13" s="17" customFormat="1" ht="24.75" customHeight="1" x14ac:dyDescent="0.2">
      <c r="A15" s="103" t="s">
        <v>294</v>
      </c>
      <c r="B15" s="104"/>
      <c r="C15" s="28">
        <f t="shared" si="0"/>
        <v>5500</v>
      </c>
      <c r="D15" s="28">
        <v>2350</v>
      </c>
      <c r="E15" s="29">
        <v>3150</v>
      </c>
      <c r="F15" s="30"/>
      <c r="H15" s="103" t="s">
        <v>43</v>
      </c>
      <c r="I15" s="104"/>
      <c r="J15" s="28">
        <f>SUM(J8:J14)</f>
        <v>5650</v>
      </c>
      <c r="K15" s="28">
        <f>SUM(K8:K14)</f>
        <v>5650</v>
      </c>
      <c r="L15" s="29">
        <f>SUM(L8:L14)</f>
        <v>0</v>
      </c>
      <c r="M15" s="77">
        <f>SUM(M8:M14)</f>
        <v>0</v>
      </c>
    </row>
    <row r="16" spans="1:13" s="20" customFormat="1" ht="24.75" customHeight="1" x14ac:dyDescent="0.2">
      <c r="A16" s="103" t="s">
        <v>243</v>
      </c>
      <c r="B16" s="104"/>
      <c r="C16" s="28">
        <f t="shared" si="0"/>
        <v>2000</v>
      </c>
      <c r="D16" s="28">
        <v>2000</v>
      </c>
      <c r="E16" s="44">
        <v>0</v>
      </c>
      <c r="F16" s="30"/>
    </row>
    <row r="17" spans="1:13" s="20" customFormat="1" ht="24.75" customHeight="1" x14ac:dyDescent="0.2">
      <c r="A17" s="103" t="s">
        <v>295</v>
      </c>
      <c r="B17" s="104"/>
      <c r="C17" s="28">
        <f t="shared" ref="C17" si="2">SUM(D17:E17)</f>
        <v>900</v>
      </c>
      <c r="D17" s="28">
        <v>900</v>
      </c>
      <c r="E17" s="44">
        <v>0</v>
      </c>
      <c r="F17" s="30"/>
      <c r="H17" s="109" t="s">
        <v>64</v>
      </c>
      <c r="I17" s="109"/>
    </row>
    <row r="18" spans="1:13" s="20" customFormat="1" ht="24.75" customHeight="1" x14ac:dyDescent="0.2">
      <c r="A18" s="103"/>
      <c r="B18" s="104"/>
      <c r="C18" s="28"/>
      <c r="D18" s="28"/>
      <c r="E18" s="94"/>
      <c r="F18" s="30"/>
      <c r="H18" s="106" t="s">
        <v>53</v>
      </c>
      <c r="I18" s="107"/>
      <c r="J18" s="14" t="s">
        <v>54</v>
      </c>
      <c r="K18" s="14" t="s">
        <v>37</v>
      </c>
      <c r="L18" s="15" t="s">
        <v>55</v>
      </c>
      <c r="M18" s="16" t="s">
        <v>56</v>
      </c>
    </row>
    <row r="19" spans="1:13" s="20" customFormat="1" ht="24.75" customHeight="1" x14ac:dyDescent="0.2">
      <c r="A19" s="103" t="s">
        <v>43</v>
      </c>
      <c r="B19" s="104"/>
      <c r="C19" s="28">
        <f>SUM(C8:C18)</f>
        <v>53850</v>
      </c>
      <c r="D19" s="28">
        <f>SUM(D8:D18)</f>
        <v>24850</v>
      </c>
      <c r="E19" s="29">
        <f>SUM(E8:E18)</f>
        <v>29000</v>
      </c>
      <c r="F19" s="77">
        <f>SUM(F8:F18)</f>
        <v>0</v>
      </c>
      <c r="H19" s="103" t="s">
        <v>233</v>
      </c>
      <c r="I19" s="104"/>
      <c r="J19" s="28">
        <f>SUM(K19:L19)</f>
        <v>4600</v>
      </c>
      <c r="K19" s="28">
        <v>4600</v>
      </c>
      <c r="L19" s="44"/>
      <c r="M19" s="30"/>
    </row>
    <row r="20" spans="1:13" s="20" customFormat="1" ht="24.75" customHeight="1" x14ac:dyDescent="0.2">
      <c r="H20" s="103" t="s">
        <v>234</v>
      </c>
      <c r="I20" s="104"/>
      <c r="J20" s="28">
        <f t="shared" ref="J20:J25" si="3">SUM(K20:L20)</f>
        <v>1700</v>
      </c>
      <c r="K20" s="28">
        <v>1700</v>
      </c>
      <c r="L20" s="44"/>
      <c r="M20" s="30"/>
    </row>
    <row r="21" spans="1:13" s="20" customFormat="1" ht="24.75" customHeight="1" x14ac:dyDescent="0.2">
      <c r="A21" s="109" t="s">
        <v>34</v>
      </c>
      <c r="B21" s="109"/>
      <c r="H21" s="103" t="s">
        <v>232</v>
      </c>
      <c r="I21" s="104"/>
      <c r="J21" s="28">
        <f t="shared" si="3"/>
        <v>1900</v>
      </c>
      <c r="K21" s="28">
        <v>1900</v>
      </c>
      <c r="L21" s="44"/>
      <c r="M21" s="30"/>
    </row>
    <row r="22" spans="1:13" s="20" customFormat="1" ht="24.75" customHeight="1" x14ac:dyDescent="0.2">
      <c r="A22" s="106" t="s">
        <v>53</v>
      </c>
      <c r="B22" s="107"/>
      <c r="C22" s="14" t="s">
        <v>54</v>
      </c>
      <c r="D22" s="14" t="s">
        <v>37</v>
      </c>
      <c r="E22" s="15" t="s">
        <v>55</v>
      </c>
      <c r="F22" s="16" t="s">
        <v>56</v>
      </c>
      <c r="H22" s="103"/>
      <c r="I22" s="104"/>
      <c r="J22" s="28">
        <f t="shared" si="3"/>
        <v>0</v>
      </c>
      <c r="K22" s="28"/>
      <c r="L22" s="29">
        <v>0</v>
      </c>
      <c r="M22" s="30"/>
    </row>
    <row r="23" spans="1:13" s="20" customFormat="1" ht="24.75" customHeight="1" x14ac:dyDescent="0.2">
      <c r="A23" s="103" t="s">
        <v>309</v>
      </c>
      <c r="B23" s="104"/>
      <c r="C23" s="28">
        <f t="shared" ref="C23:C28" si="4">SUM(D23:E23)</f>
        <v>1000</v>
      </c>
      <c r="D23" s="28">
        <v>1000</v>
      </c>
      <c r="E23" s="44">
        <v>0</v>
      </c>
      <c r="F23" s="30"/>
      <c r="H23" s="103"/>
      <c r="I23" s="104"/>
      <c r="J23" s="28">
        <f t="shared" si="3"/>
        <v>0</v>
      </c>
      <c r="K23" s="28"/>
      <c r="L23" s="29">
        <v>0</v>
      </c>
      <c r="M23" s="30"/>
    </row>
    <row r="24" spans="1:13" s="20" customFormat="1" ht="24.75" customHeight="1" x14ac:dyDescent="0.2">
      <c r="A24" s="103" t="s">
        <v>310</v>
      </c>
      <c r="B24" s="104"/>
      <c r="C24" s="28">
        <f>SUM(D24:E24)</f>
        <v>1550</v>
      </c>
      <c r="D24" s="28">
        <v>1550</v>
      </c>
      <c r="E24" s="44">
        <v>0</v>
      </c>
      <c r="F24" s="30"/>
      <c r="H24" s="103"/>
      <c r="I24" s="104"/>
      <c r="J24" s="28">
        <f t="shared" si="3"/>
        <v>0</v>
      </c>
      <c r="K24" s="28"/>
      <c r="L24" s="29">
        <v>0</v>
      </c>
      <c r="M24" s="30"/>
    </row>
    <row r="25" spans="1:13" s="20" customFormat="1" ht="24.75" customHeight="1" x14ac:dyDescent="0.2">
      <c r="A25" s="103" t="s">
        <v>302</v>
      </c>
      <c r="B25" s="104"/>
      <c r="C25" s="28">
        <f>SUM(D25:E25)</f>
        <v>2100</v>
      </c>
      <c r="D25" s="28">
        <v>2100</v>
      </c>
      <c r="E25" s="44">
        <v>0</v>
      </c>
      <c r="F25" s="30"/>
      <c r="H25" s="103"/>
      <c r="I25" s="104"/>
      <c r="J25" s="28">
        <f t="shared" si="3"/>
        <v>0</v>
      </c>
      <c r="K25" s="28"/>
      <c r="L25" s="29">
        <v>0</v>
      </c>
      <c r="M25" s="30"/>
    </row>
    <row r="26" spans="1:13" s="20" customFormat="1" ht="24.75" customHeight="1" x14ac:dyDescent="0.2">
      <c r="A26" s="103" t="s">
        <v>236</v>
      </c>
      <c r="B26" s="104"/>
      <c r="C26" s="28">
        <f>SUM(D26:E26)</f>
        <v>1100</v>
      </c>
      <c r="D26" s="28">
        <v>1100</v>
      </c>
      <c r="E26" s="44">
        <v>0</v>
      </c>
      <c r="F26" s="30"/>
      <c r="H26" s="103" t="s">
        <v>43</v>
      </c>
      <c r="I26" s="104"/>
      <c r="J26" s="28">
        <f>SUM(J19:J25)</f>
        <v>8200</v>
      </c>
      <c r="K26" s="28">
        <f>SUM(K19:K25)</f>
        <v>8200</v>
      </c>
      <c r="L26" s="29">
        <f>SUM(L19:L25)</f>
        <v>0</v>
      </c>
      <c r="M26" s="77">
        <f>SUM(M19:M25)</f>
        <v>0</v>
      </c>
    </row>
    <row r="27" spans="1:13" s="20" customFormat="1" ht="24.75" customHeight="1" x14ac:dyDescent="0.2">
      <c r="A27" s="103"/>
      <c r="B27" s="104"/>
      <c r="C27" s="28">
        <f t="shared" si="4"/>
        <v>0</v>
      </c>
      <c r="D27" s="28"/>
      <c r="E27" s="29"/>
      <c r="F27" s="30"/>
    </row>
    <row r="28" spans="1:13" s="20" customFormat="1" ht="24.75" customHeight="1" x14ac:dyDescent="0.2">
      <c r="A28" s="103"/>
      <c r="B28" s="104"/>
      <c r="C28" s="28">
        <f t="shared" si="4"/>
        <v>0</v>
      </c>
      <c r="D28" s="28"/>
      <c r="E28" s="29">
        <v>0</v>
      </c>
      <c r="F28" s="30"/>
      <c r="H28" s="109" t="s">
        <v>65</v>
      </c>
      <c r="I28" s="109"/>
      <c r="J28" s="10"/>
    </row>
    <row r="29" spans="1:13" s="20" customFormat="1" ht="24.75" customHeight="1" x14ac:dyDescent="0.2">
      <c r="A29" s="103" t="s">
        <v>43</v>
      </c>
      <c r="B29" s="104"/>
      <c r="C29" s="28">
        <f>SUM(C23:C28)</f>
        <v>5750</v>
      </c>
      <c r="D29" s="28">
        <f>SUM(D23:D28)</f>
        <v>5750</v>
      </c>
      <c r="E29" s="29">
        <f>SUM(E23:E28)</f>
        <v>0</v>
      </c>
      <c r="F29" s="77">
        <f>SUM(F23:F28)</f>
        <v>0</v>
      </c>
      <c r="H29" s="106" t="s">
        <v>53</v>
      </c>
      <c r="I29" s="107"/>
      <c r="J29" s="14" t="s">
        <v>54</v>
      </c>
      <c r="K29" s="14" t="s">
        <v>37</v>
      </c>
      <c r="L29" s="15" t="s">
        <v>55</v>
      </c>
      <c r="M29" s="16" t="s">
        <v>56</v>
      </c>
    </row>
    <row r="30" spans="1:13" s="20" customFormat="1" ht="24.75" customHeight="1" x14ac:dyDescent="0.2">
      <c r="H30" s="103" t="s">
        <v>231</v>
      </c>
      <c r="I30" s="104"/>
      <c r="J30" s="28">
        <f>SUM(K30:L30)</f>
        <v>2300</v>
      </c>
      <c r="K30" s="28">
        <v>2300</v>
      </c>
      <c r="L30" s="44">
        <v>0</v>
      </c>
      <c r="M30" s="30"/>
    </row>
    <row r="31" spans="1:13" s="20" customFormat="1" ht="24.75" customHeight="1" x14ac:dyDescent="0.2">
      <c r="A31" s="109" t="s">
        <v>66</v>
      </c>
      <c r="B31" s="109"/>
      <c r="H31" s="103" t="s">
        <v>355</v>
      </c>
      <c r="I31" s="104"/>
      <c r="J31" s="28">
        <f t="shared" ref="J31:J37" si="5">SUM(K31:L31)</f>
        <v>1650</v>
      </c>
      <c r="K31" s="28">
        <v>1650</v>
      </c>
      <c r="L31" s="44">
        <v>0</v>
      </c>
      <c r="M31" s="30"/>
    </row>
    <row r="32" spans="1:13" s="20" customFormat="1" ht="24.75" customHeight="1" x14ac:dyDescent="0.2">
      <c r="A32" s="106" t="s">
        <v>53</v>
      </c>
      <c r="B32" s="107"/>
      <c r="C32" s="14" t="s">
        <v>54</v>
      </c>
      <c r="D32" s="14" t="s">
        <v>37</v>
      </c>
      <c r="E32" s="15" t="s">
        <v>55</v>
      </c>
      <c r="F32" s="16" t="s">
        <v>56</v>
      </c>
      <c r="H32" s="103"/>
      <c r="I32" s="104"/>
      <c r="J32" s="28">
        <f t="shared" si="5"/>
        <v>0</v>
      </c>
      <c r="K32" s="28"/>
      <c r="L32" s="29">
        <v>0</v>
      </c>
      <c r="M32" s="30"/>
    </row>
    <row r="33" spans="1:13" s="20" customFormat="1" ht="24.75" customHeight="1" x14ac:dyDescent="0.2">
      <c r="A33" s="103" t="s">
        <v>296</v>
      </c>
      <c r="B33" s="104"/>
      <c r="C33" s="28">
        <f t="shared" ref="C33:C37" si="6">SUM(D33:E33)</f>
        <v>2300</v>
      </c>
      <c r="D33" s="28">
        <v>2300</v>
      </c>
      <c r="E33" s="44">
        <v>0</v>
      </c>
      <c r="F33" s="30"/>
      <c r="H33" s="103"/>
      <c r="I33" s="104"/>
      <c r="J33" s="28">
        <f t="shared" si="5"/>
        <v>0</v>
      </c>
      <c r="K33" s="28"/>
      <c r="L33" s="29">
        <v>0</v>
      </c>
      <c r="M33" s="30"/>
    </row>
    <row r="34" spans="1:13" s="20" customFormat="1" ht="24.75" customHeight="1" x14ac:dyDescent="0.2">
      <c r="A34" s="103" t="s">
        <v>316</v>
      </c>
      <c r="B34" s="104"/>
      <c r="C34" s="28">
        <f t="shared" si="6"/>
        <v>4050</v>
      </c>
      <c r="D34" s="28">
        <v>4050</v>
      </c>
      <c r="E34" s="44">
        <v>0</v>
      </c>
      <c r="F34" s="30"/>
      <c r="H34" s="103"/>
      <c r="I34" s="104"/>
      <c r="J34" s="28">
        <f t="shared" si="5"/>
        <v>0</v>
      </c>
      <c r="K34" s="28"/>
      <c r="L34" s="29">
        <v>0</v>
      </c>
      <c r="M34" s="30"/>
    </row>
    <row r="35" spans="1:13" s="20" customFormat="1" ht="24.75" customHeight="1" x14ac:dyDescent="0.2">
      <c r="A35" s="103" t="s">
        <v>244</v>
      </c>
      <c r="B35" s="104"/>
      <c r="C35" s="28">
        <f t="shared" si="6"/>
        <v>3200</v>
      </c>
      <c r="D35" s="28">
        <v>3200</v>
      </c>
      <c r="E35" s="44">
        <v>0</v>
      </c>
      <c r="F35" s="30"/>
      <c r="H35" s="103"/>
      <c r="I35" s="104"/>
      <c r="J35" s="28">
        <f t="shared" si="5"/>
        <v>0</v>
      </c>
      <c r="K35" s="28"/>
      <c r="L35" s="29">
        <v>0</v>
      </c>
      <c r="M35" s="30"/>
    </row>
    <row r="36" spans="1:13" s="20" customFormat="1" ht="24.75" customHeight="1" x14ac:dyDescent="0.2">
      <c r="A36" s="103"/>
      <c r="B36" s="104"/>
      <c r="C36" s="28">
        <f t="shared" si="6"/>
        <v>0</v>
      </c>
      <c r="D36" s="28"/>
      <c r="E36" s="29"/>
      <c r="F36" s="30"/>
      <c r="H36" s="103"/>
      <c r="I36" s="104"/>
      <c r="J36" s="28">
        <f t="shared" si="5"/>
        <v>0</v>
      </c>
      <c r="K36" s="28"/>
      <c r="L36" s="29"/>
      <c r="M36" s="30"/>
    </row>
    <row r="37" spans="1:13" s="21" customFormat="1" ht="24.75" customHeight="1" x14ac:dyDescent="0.2">
      <c r="A37" s="103"/>
      <c r="B37" s="104"/>
      <c r="C37" s="28">
        <f t="shared" si="6"/>
        <v>0</v>
      </c>
      <c r="D37" s="28"/>
      <c r="E37" s="29">
        <v>0</v>
      </c>
      <c r="F37" s="30"/>
      <c r="H37" s="103"/>
      <c r="I37" s="104"/>
      <c r="J37" s="28">
        <f t="shared" si="5"/>
        <v>0</v>
      </c>
      <c r="K37" s="28"/>
      <c r="L37" s="29">
        <v>0</v>
      </c>
      <c r="M37" s="30"/>
    </row>
    <row r="38" spans="1:13" s="21" customFormat="1" ht="24.75" customHeight="1" x14ac:dyDescent="0.2">
      <c r="A38" s="103" t="s">
        <v>43</v>
      </c>
      <c r="B38" s="104"/>
      <c r="C38" s="28">
        <f>SUM(C33:C37)</f>
        <v>9550</v>
      </c>
      <c r="D38" s="28">
        <f>SUM(D33:D37)</f>
        <v>9550</v>
      </c>
      <c r="E38" s="29">
        <f>SUM(E33:E37)</f>
        <v>0</v>
      </c>
      <c r="F38" s="77">
        <f>SUM(F33:F37)</f>
        <v>0</v>
      </c>
      <c r="H38" s="103" t="s">
        <v>43</v>
      </c>
      <c r="I38" s="104"/>
      <c r="J38" s="28">
        <f>SUM(J30:J37)</f>
        <v>3950</v>
      </c>
      <c r="K38" s="28">
        <f>SUM(K30:K37)</f>
        <v>3950</v>
      </c>
      <c r="L38" s="29">
        <f>SUM(L30:L37)</f>
        <v>0</v>
      </c>
      <c r="M38" s="77">
        <f>SUM(M30:M37)</f>
        <v>0</v>
      </c>
    </row>
    <row r="39" spans="1:13" s="17" customFormat="1" ht="24.75" customHeight="1" x14ac:dyDescent="0.2">
      <c r="A39" s="22"/>
      <c r="B39" s="22"/>
      <c r="C39" s="22"/>
      <c r="D39" s="22"/>
      <c r="E39" s="22"/>
      <c r="F39" s="22"/>
      <c r="G39" s="21"/>
      <c r="H39" s="22"/>
      <c r="I39" s="22"/>
      <c r="K39" s="43"/>
      <c r="L39" s="105" t="s">
        <v>84</v>
      </c>
      <c r="M39" s="105"/>
    </row>
    <row r="40" spans="1:13" s="17" customFormat="1" ht="24.75" customHeight="1" x14ac:dyDescent="0.2">
      <c r="A40" s="22"/>
      <c r="B40" s="22"/>
      <c r="C40" s="22"/>
      <c r="D40" s="22"/>
      <c r="E40" s="22"/>
      <c r="F40" s="22"/>
      <c r="G40" s="21"/>
      <c r="H40" s="22"/>
      <c r="I40" s="22"/>
      <c r="J40" s="22"/>
      <c r="K40" s="42" t="s">
        <v>57</v>
      </c>
      <c r="L40" s="108" t="str">
        <f>岐阜県!E38</f>
        <v>２０２５年５月</v>
      </c>
      <c r="M40" s="108"/>
    </row>
    <row r="41" spans="1:13" s="21" customFormat="1" ht="24.75" customHeight="1" x14ac:dyDescent="0.2"/>
    <row r="42" spans="1:13" s="21" customFormat="1" ht="24.75" customHeight="1" x14ac:dyDescent="0.2"/>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sheetData>
  <mergeCells count="75">
    <mergeCell ref="L40:M40"/>
    <mergeCell ref="A6:B6"/>
    <mergeCell ref="H6:I6"/>
    <mergeCell ref="A1:M1"/>
    <mergeCell ref="B2:C2"/>
    <mergeCell ref="E2:G2"/>
    <mergeCell ref="I2:J2"/>
    <mergeCell ref="L2:M3"/>
    <mergeCell ref="B3:C3"/>
    <mergeCell ref="E3:G3"/>
    <mergeCell ref="I3:J3"/>
    <mergeCell ref="A4:K4"/>
    <mergeCell ref="A5:K5"/>
    <mergeCell ref="A7:B7"/>
    <mergeCell ref="H7:I7"/>
    <mergeCell ref="A8:B8"/>
    <mergeCell ref="H8:I8"/>
    <mergeCell ref="A9:B9"/>
    <mergeCell ref="H9:I9"/>
    <mergeCell ref="A10:B10"/>
    <mergeCell ref="H10:I10"/>
    <mergeCell ref="H11:I11"/>
    <mergeCell ref="A11:B11"/>
    <mergeCell ref="H12:I12"/>
    <mergeCell ref="A12:B12"/>
    <mergeCell ref="H13:I13"/>
    <mergeCell ref="H17:I17"/>
    <mergeCell ref="H18:I18"/>
    <mergeCell ref="A13:B13"/>
    <mergeCell ref="H14:I14"/>
    <mergeCell ref="A14:B14"/>
    <mergeCell ref="H15:I15"/>
    <mergeCell ref="A15:B15"/>
    <mergeCell ref="A17:B17"/>
    <mergeCell ref="A29:B29"/>
    <mergeCell ref="A16:B16"/>
    <mergeCell ref="A18:B18"/>
    <mergeCell ref="A19:B19"/>
    <mergeCell ref="A22:B22"/>
    <mergeCell ref="A21:B21"/>
    <mergeCell ref="A23:B23"/>
    <mergeCell ref="A24:B24"/>
    <mergeCell ref="A25:B25"/>
    <mergeCell ref="A26:B26"/>
    <mergeCell ref="H28:I28"/>
    <mergeCell ref="H25:I25"/>
    <mergeCell ref="H26:I26"/>
    <mergeCell ref="A27:B27"/>
    <mergeCell ref="A28:B28"/>
    <mergeCell ref="H20:I20"/>
    <mergeCell ref="H21:I21"/>
    <mergeCell ref="H22:I22"/>
    <mergeCell ref="H23:I23"/>
    <mergeCell ref="H24:I24"/>
    <mergeCell ref="L39:M39"/>
    <mergeCell ref="H36:I36"/>
    <mergeCell ref="H37:I37"/>
    <mergeCell ref="H38:I38"/>
    <mergeCell ref="A38:B38"/>
    <mergeCell ref="K2:K3"/>
    <mergeCell ref="A35:B35"/>
    <mergeCell ref="A37:B37"/>
    <mergeCell ref="H30:I30"/>
    <mergeCell ref="H31:I31"/>
    <mergeCell ref="H32:I32"/>
    <mergeCell ref="H33:I33"/>
    <mergeCell ref="H34:I34"/>
    <mergeCell ref="H35:I35"/>
    <mergeCell ref="A32:B32"/>
    <mergeCell ref="A33:B33"/>
    <mergeCell ref="A34:B34"/>
    <mergeCell ref="A31:B31"/>
    <mergeCell ref="A36:B36"/>
    <mergeCell ref="H29:I29"/>
    <mergeCell ref="H19:I19"/>
  </mergeCells>
  <phoneticPr fontId="2"/>
  <printOptions horizontalCentered="1" verticalCentered="1"/>
  <pageMargins left="0.39370078740157483" right="0.39370078740157483" top="0.46" bottom="0.53" header="0.51181102362204722" footer="0.43307086614173229"/>
  <pageSetup paperSize="9" scale="70" orientation="portrait" verticalDpi="96"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9"/>
  <sheetViews>
    <sheetView showZeros="0" zoomScale="75" zoomScaleNormal="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F16+F38+M17+M38</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73</v>
      </c>
      <c r="B6" s="109"/>
      <c r="C6" s="11"/>
      <c r="D6" s="11"/>
      <c r="E6" s="11"/>
      <c r="F6" s="11"/>
      <c r="H6" s="109" t="s">
        <v>74</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237</v>
      </c>
      <c r="B8" s="104"/>
      <c r="C8" s="28">
        <f>SUM(D8:E8)</f>
        <v>4200</v>
      </c>
      <c r="D8" s="28">
        <v>1600</v>
      </c>
      <c r="E8" s="29">
        <v>2600</v>
      </c>
      <c r="F8" s="30"/>
      <c r="H8" s="103" t="s">
        <v>379</v>
      </c>
      <c r="I8" s="104"/>
      <c r="J8" s="28">
        <f t="shared" ref="J8:J16" si="0">SUM(K8:L8)</f>
        <v>2150</v>
      </c>
      <c r="K8" s="28">
        <v>2150</v>
      </c>
      <c r="L8" s="44">
        <v>0</v>
      </c>
      <c r="M8" s="30"/>
    </row>
    <row r="9" spans="1:13" s="17" customFormat="1" ht="24.75" customHeight="1" x14ac:dyDescent="0.2">
      <c r="A9" s="103" t="s">
        <v>356</v>
      </c>
      <c r="B9" s="104"/>
      <c r="C9" s="28">
        <f t="shared" ref="C9:C15" si="1">SUM(D9:E9)</f>
        <v>7300</v>
      </c>
      <c r="D9" s="28">
        <v>3000</v>
      </c>
      <c r="E9" s="29">
        <v>4300</v>
      </c>
      <c r="F9" s="30"/>
      <c r="H9" s="103" t="s">
        <v>380</v>
      </c>
      <c r="I9" s="104"/>
      <c r="J9" s="28">
        <f t="shared" si="0"/>
        <v>1450</v>
      </c>
      <c r="K9" s="28">
        <v>1450</v>
      </c>
      <c r="L9" s="44">
        <v>0</v>
      </c>
      <c r="M9" s="30"/>
    </row>
    <row r="10" spans="1:13" s="17" customFormat="1" ht="24.75" customHeight="1" x14ac:dyDescent="0.2">
      <c r="A10" s="103" t="s">
        <v>238</v>
      </c>
      <c r="B10" s="104"/>
      <c r="C10" s="28">
        <f t="shared" si="1"/>
        <v>5000</v>
      </c>
      <c r="D10" s="28">
        <v>3150</v>
      </c>
      <c r="E10" s="29">
        <v>1850</v>
      </c>
      <c r="F10" s="30"/>
      <c r="H10" s="103"/>
      <c r="I10" s="104"/>
      <c r="J10" s="28"/>
      <c r="K10" s="28"/>
      <c r="L10" s="29"/>
      <c r="M10" s="30"/>
    </row>
    <row r="11" spans="1:13" s="17" customFormat="1" ht="24.75" customHeight="1" x14ac:dyDescent="0.2">
      <c r="A11" s="103"/>
      <c r="B11" s="104"/>
      <c r="C11" s="28">
        <f t="shared" si="1"/>
        <v>0</v>
      </c>
      <c r="D11" s="28"/>
      <c r="E11" s="29">
        <v>0</v>
      </c>
      <c r="F11" s="30"/>
      <c r="H11" s="103"/>
      <c r="I11" s="104"/>
      <c r="J11" s="28">
        <f t="shared" si="0"/>
        <v>0</v>
      </c>
      <c r="K11" s="28"/>
      <c r="L11" s="29">
        <v>0</v>
      </c>
      <c r="M11" s="30"/>
    </row>
    <row r="12" spans="1:13" s="17" customFormat="1" ht="24.75" customHeight="1" x14ac:dyDescent="0.2">
      <c r="A12" s="103"/>
      <c r="B12" s="104"/>
      <c r="C12" s="28">
        <f t="shared" si="1"/>
        <v>0</v>
      </c>
      <c r="D12" s="28"/>
      <c r="E12" s="29">
        <v>0</v>
      </c>
      <c r="F12" s="30"/>
      <c r="H12" s="103"/>
      <c r="I12" s="104"/>
      <c r="J12" s="28">
        <f t="shared" si="0"/>
        <v>0</v>
      </c>
      <c r="K12" s="28"/>
      <c r="L12" s="29">
        <v>0</v>
      </c>
      <c r="M12" s="30"/>
    </row>
    <row r="13" spans="1:13" s="17" customFormat="1" ht="24.75" customHeight="1" x14ac:dyDescent="0.2">
      <c r="A13" s="103"/>
      <c r="B13" s="104"/>
      <c r="C13" s="28">
        <f t="shared" si="1"/>
        <v>0</v>
      </c>
      <c r="D13" s="28"/>
      <c r="E13" s="29">
        <v>0</v>
      </c>
      <c r="F13" s="30"/>
      <c r="H13" s="103"/>
      <c r="I13" s="104"/>
      <c r="J13" s="28">
        <f t="shared" si="0"/>
        <v>0</v>
      </c>
      <c r="K13" s="28"/>
      <c r="L13" s="29">
        <v>0</v>
      </c>
      <c r="M13" s="30"/>
    </row>
    <row r="14" spans="1:13" s="17" customFormat="1" ht="24.75" customHeight="1" x14ac:dyDescent="0.2">
      <c r="A14" s="103"/>
      <c r="B14" s="104"/>
      <c r="C14" s="28">
        <f t="shared" si="1"/>
        <v>0</v>
      </c>
      <c r="D14" s="28"/>
      <c r="E14" s="29">
        <v>0</v>
      </c>
      <c r="F14" s="30"/>
      <c r="H14" s="103"/>
      <c r="I14" s="104"/>
      <c r="J14" s="28">
        <f t="shared" si="0"/>
        <v>0</v>
      </c>
      <c r="K14" s="28"/>
      <c r="L14" s="29">
        <v>0</v>
      </c>
      <c r="M14" s="30"/>
    </row>
    <row r="15" spans="1:13" s="17" customFormat="1" ht="24.75" customHeight="1" x14ac:dyDescent="0.2">
      <c r="A15" s="103"/>
      <c r="B15" s="104"/>
      <c r="C15" s="28">
        <f t="shared" si="1"/>
        <v>0</v>
      </c>
      <c r="D15" s="28"/>
      <c r="E15" s="29">
        <v>0</v>
      </c>
      <c r="F15" s="30"/>
      <c r="H15" s="103"/>
      <c r="I15" s="104"/>
      <c r="J15" s="28">
        <f t="shared" si="0"/>
        <v>0</v>
      </c>
      <c r="K15" s="28"/>
      <c r="L15" s="29">
        <v>0</v>
      </c>
      <c r="M15" s="30"/>
    </row>
    <row r="16" spans="1:13" s="17" customFormat="1" ht="24.75" customHeight="1" x14ac:dyDescent="0.2">
      <c r="A16" s="103" t="s">
        <v>43</v>
      </c>
      <c r="B16" s="104"/>
      <c r="C16" s="28">
        <f>SUM(C8:C15)</f>
        <v>16500</v>
      </c>
      <c r="D16" s="28">
        <f>SUM(D8:D15)</f>
        <v>7750</v>
      </c>
      <c r="E16" s="29">
        <f>SUM(E8:E15)</f>
        <v>8750</v>
      </c>
      <c r="F16" s="77">
        <f>SUM(F8:F15)</f>
        <v>0</v>
      </c>
      <c r="H16" s="103"/>
      <c r="I16" s="104"/>
      <c r="J16" s="28">
        <f t="shared" si="0"/>
        <v>0</v>
      </c>
      <c r="K16" s="28"/>
      <c r="L16" s="29">
        <v>0</v>
      </c>
      <c r="M16" s="30"/>
    </row>
    <row r="17" spans="1:13" s="17" customFormat="1" ht="24.75" customHeight="1" x14ac:dyDescent="0.2">
      <c r="A17" s="20"/>
      <c r="B17" s="20"/>
      <c r="C17" s="20"/>
      <c r="D17" s="20"/>
      <c r="E17" s="20">
        <v>0</v>
      </c>
      <c r="F17" s="20"/>
      <c r="H17" s="103" t="s">
        <v>43</v>
      </c>
      <c r="I17" s="104"/>
      <c r="J17" s="28">
        <f>SUM(J8:J16)</f>
        <v>3600</v>
      </c>
      <c r="K17" s="28">
        <f>SUM(K8:K16)</f>
        <v>3600</v>
      </c>
      <c r="L17" s="29">
        <f>SUM(L8:L16)</f>
        <v>0</v>
      </c>
      <c r="M17" s="77">
        <f>SUM(M8:M16)</f>
        <v>0</v>
      </c>
    </row>
    <row r="18" spans="1:13" s="20" customFormat="1" ht="24.75" customHeight="1" x14ac:dyDescent="0.2">
      <c r="A18" s="109" t="s">
        <v>67</v>
      </c>
      <c r="B18" s="109"/>
      <c r="C18" s="23"/>
      <c r="D18" s="23"/>
      <c r="E18" s="23"/>
      <c r="F18" s="23"/>
    </row>
    <row r="19" spans="1:13" s="17" customFormat="1" ht="24.75" customHeight="1" x14ac:dyDescent="0.2">
      <c r="A19" s="106" t="s">
        <v>53</v>
      </c>
      <c r="B19" s="107"/>
      <c r="C19" s="14" t="s">
        <v>54</v>
      </c>
      <c r="D19" s="14" t="s">
        <v>37</v>
      </c>
      <c r="E19" s="15" t="s">
        <v>55</v>
      </c>
      <c r="F19" s="16" t="s">
        <v>56</v>
      </c>
      <c r="H19" s="109" t="s">
        <v>68</v>
      </c>
      <c r="I19" s="109"/>
      <c r="J19" s="23"/>
      <c r="K19" s="23"/>
      <c r="L19" s="23"/>
    </row>
    <row r="20" spans="1:13" s="17" customFormat="1" ht="24.75" customHeight="1" x14ac:dyDescent="0.2">
      <c r="A20" s="103" t="s">
        <v>312</v>
      </c>
      <c r="B20" s="104"/>
      <c r="C20" s="28">
        <f t="shared" ref="C20:C37" si="2">SUM(D20:E20)</f>
        <v>2150</v>
      </c>
      <c r="D20" s="28">
        <v>2150</v>
      </c>
      <c r="E20" s="44">
        <v>0</v>
      </c>
      <c r="F20" s="30"/>
      <c r="H20" s="106" t="s">
        <v>53</v>
      </c>
      <c r="I20" s="107"/>
      <c r="J20" s="14" t="s">
        <v>54</v>
      </c>
      <c r="K20" s="14" t="s">
        <v>37</v>
      </c>
      <c r="L20" s="15" t="s">
        <v>55</v>
      </c>
      <c r="M20" s="16" t="s">
        <v>56</v>
      </c>
    </row>
    <row r="21" spans="1:13" s="17" customFormat="1" ht="24.75" customHeight="1" x14ac:dyDescent="0.2">
      <c r="A21" s="103" t="s">
        <v>245</v>
      </c>
      <c r="B21" s="104"/>
      <c r="C21" s="28">
        <f t="shared" si="2"/>
        <v>2350</v>
      </c>
      <c r="D21" s="28">
        <v>1100</v>
      </c>
      <c r="E21" s="29">
        <v>1250</v>
      </c>
      <c r="F21" s="30"/>
      <c r="H21" s="103" t="s">
        <v>125</v>
      </c>
      <c r="I21" s="104"/>
      <c r="J21" s="28">
        <f t="shared" ref="J21:J37" si="3">SUM(K21:L21)</f>
        <v>5650</v>
      </c>
      <c r="K21" s="28">
        <v>2400</v>
      </c>
      <c r="L21" s="29">
        <v>3250</v>
      </c>
      <c r="M21" s="30"/>
    </row>
    <row r="22" spans="1:13" s="17" customFormat="1" ht="24.75" customHeight="1" x14ac:dyDescent="0.2">
      <c r="A22" s="103" t="s">
        <v>365</v>
      </c>
      <c r="B22" s="104"/>
      <c r="C22" s="28">
        <f t="shared" si="2"/>
        <v>3650</v>
      </c>
      <c r="D22" s="28">
        <v>2550</v>
      </c>
      <c r="E22" s="29">
        <v>1100</v>
      </c>
      <c r="F22" s="30"/>
      <c r="H22" s="103" t="s">
        <v>126</v>
      </c>
      <c r="I22" s="104"/>
      <c r="J22" s="28">
        <f t="shared" si="3"/>
        <v>4300</v>
      </c>
      <c r="K22" s="28">
        <v>1700</v>
      </c>
      <c r="L22" s="29">
        <v>2600</v>
      </c>
      <c r="M22" s="30"/>
    </row>
    <row r="23" spans="1:13" s="17" customFormat="1" ht="24.75" customHeight="1" x14ac:dyDescent="0.2">
      <c r="A23" s="103" t="s">
        <v>366</v>
      </c>
      <c r="B23" s="104"/>
      <c r="C23" s="28">
        <f t="shared" si="2"/>
        <v>700</v>
      </c>
      <c r="D23" s="28">
        <v>700</v>
      </c>
      <c r="E23" s="44">
        <v>0</v>
      </c>
      <c r="F23" s="30"/>
      <c r="H23" s="103" t="s">
        <v>378</v>
      </c>
      <c r="I23" s="104"/>
      <c r="J23" s="28">
        <f t="shared" si="3"/>
        <v>1950</v>
      </c>
      <c r="K23" s="28">
        <v>1400</v>
      </c>
      <c r="L23" s="29">
        <v>550</v>
      </c>
      <c r="M23" s="30"/>
    </row>
    <row r="24" spans="1:13" s="17" customFormat="1" ht="24.75" customHeight="1" x14ac:dyDescent="0.2">
      <c r="A24" s="103" t="s">
        <v>121</v>
      </c>
      <c r="B24" s="104"/>
      <c r="C24" s="28">
        <f t="shared" si="2"/>
        <v>200</v>
      </c>
      <c r="D24" s="28">
        <v>200</v>
      </c>
      <c r="E24" s="44">
        <v>0</v>
      </c>
      <c r="F24" s="30"/>
      <c r="H24" s="103" t="s">
        <v>127</v>
      </c>
      <c r="I24" s="104"/>
      <c r="J24" s="28">
        <f t="shared" ref="J24:J31" si="4">SUM(K24:L24)</f>
        <v>4300</v>
      </c>
      <c r="K24" s="28">
        <v>2000</v>
      </c>
      <c r="L24" s="29">
        <v>2300</v>
      </c>
      <c r="M24" s="30"/>
    </row>
    <row r="25" spans="1:13" s="17" customFormat="1" ht="24.75" customHeight="1" x14ac:dyDescent="0.2">
      <c r="A25" s="103" t="s">
        <v>122</v>
      </c>
      <c r="B25" s="104"/>
      <c r="C25" s="28">
        <f t="shared" si="2"/>
        <v>500</v>
      </c>
      <c r="D25" s="28">
        <v>500</v>
      </c>
      <c r="E25" s="44">
        <v>0</v>
      </c>
      <c r="F25" s="30"/>
      <c r="H25" s="103" t="s">
        <v>128</v>
      </c>
      <c r="I25" s="104"/>
      <c r="J25" s="28">
        <f t="shared" si="4"/>
        <v>3550</v>
      </c>
      <c r="K25" s="28">
        <v>1550</v>
      </c>
      <c r="L25" s="29">
        <v>2000</v>
      </c>
      <c r="M25" s="30"/>
    </row>
    <row r="26" spans="1:13" s="17" customFormat="1" ht="24.75" customHeight="1" x14ac:dyDescent="0.2">
      <c r="A26" s="103" t="s">
        <v>123</v>
      </c>
      <c r="B26" s="104"/>
      <c r="C26" s="28">
        <f t="shared" si="2"/>
        <v>400</v>
      </c>
      <c r="D26" s="28">
        <v>400</v>
      </c>
      <c r="E26" s="44">
        <v>0</v>
      </c>
      <c r="F26" s="30"/>
      <c r="H26" s="103" t="s">
        <v>129</v>
      </c>
      <c r="I26" s="104"/>
      <c r="J26" s="28">
        <f t="shared" si="4"/>
        <v>500</v>
      </c>
      <c r="K26" s="28">
        <v>500</v>
      </c>
      <c r="L26" s="44">
        <v>0</v>
      </c>
      <c r="M26" s="30"/>
    </row>
    <row r="27" spans="1:13" s="17" customFormat="1" ht="24.75" customHeight="1" x14ac:dyDescent="0.2">
      <c r="A27" s="103" t="s">
        <v>124</v>
      </c>
      <c r="B27" s="104"/>
      <c r="C27" s="28">
        <f t="shared" si="2"/>
        <v>350</v>
      </c>
      <c r="D27" s="28">
        <v>350</v>
      </c>
      <c r="E27" s="44">
        <v>0</v>
      </c>
      <c r="F27" s="30"/>
      <c r="H27" s="103" t="s">
        <v>311</v>
      </c>
      <c r="I27" s="104"/>
      <c r="J27" s="28">
        <f t="shared" si="4"/>
        <v>1300</v>
      </c>
      <c r="K27" s="28">
        <v>1300</v>
      </c>
      <c r="L27" s="44">
        <v>0</v>
      </c>
      <c r="M27" s="30"/>
    </row>
    <row r="28" spans="1:13" s="17" customFormat="1" ht="24.75" customHeight="1" x14ac:dyDescent="0.2">
      <c r="A28" s="103" t="s">
        <v>358</v>
      </c>
      <c r="B28" s="104"/>
      <c r="C28" s="28">
        <f t="shared" si="2"/>
        <v>300</v>
      </c>
      <c r="D28" s="28">
        <v>300</v>
      </c>
      <c r="E28" s="44">
        <v>0</v>
      </c>
      <c r="F28" s="30"/>
      <c r="H28" s="103" t="s">
        <v>130</v>
      </c>
      <c r="I28" s="104"/>
      <c r="J28" s="28">
        <f t="shared" si="4"/>
        <v>850</v>
      </c>
      <c r="K28" s="28">
        <v>850</v>
      </c>
      <c r="L28" s="44"/>
      <c r="M28" s="30"/>
    </row>
    <row r="29" spans="1:13" s="17" customFormat="1" ht="24.75" customHeight="1" x14ac:dyDescent="0.2">
      <c r="A29" s="103" t="s">
        <v>299</v>
      </c>
      <c r="B29" s="104"/>
      <c r="C29" s="28">
        <f t="shared" si="2"/>
        <v>650</v>
      </c>
      <c r="D29" s="28">
        <v>650</v>
      </c>
      <c r="E29" s="44">
        <v>0</v>
      </c>
      <c r="F29" s="30"/>
      <c r="H29" s="103" t="s">
        <v>131</v>
      </c>
      <c r="I29" s="104"/>
      <c r="J29" s="28">
        <f t="shared" si="4"/>
        <v>650</v>
      </c>
      <c r="K29" s="28">
        <v>650</v>
      </c>
      <c r="L29" s="44">
        <v>0</v>
      </c>
      <c r="M29" s="30"/>
    </row>
    <row r="30" spans="1:13" s="17" customFormat="1" ht="24.75" customHeight="1" x14ac:dyDescent="0.2">
      <c r="A30" s="103" t="s">
        <v>324</v>
      </c>
      <c r="B30" s="104"/>
      <c r="C30" s="28">
        <f t="shared" si="2"/>
        <v>800</v>
      </c>
      <c r="D30" s="28">
        <v>800</v>
      </c>
      <c r="E30" s="44">
        <v>0</v>
      </c>
      <c r="F30" s="30"/>
      <c r="H30" s="103" t="s">
        <v>132</v>
      </c>
      <c r="I30" s="104"/>
      <c r="J30" s="28">
        <f t="shared" si="4"/>
        <v>900</v>
      </c>
      <c r="K30" s="28">
        <v>900</v>
      </c>
      <c r="L30" s="44"/>
      <c r="M30" s="30"/>
    </row>
    <row r="31" spans="1:13" s="17" customFormat="1" ht="24.75" customHeight="1" x14ac:dyDescent="0.2">
      <c r="A31" s="103" t="s">
        <v>357</v>
      </c>
      <c r="B31" s="104"/>
      <c r="C31" s="28">
        <f t="shared" si="2"/>
        <v>1950</v>
      </c>
      <c r="D31" s="28">
        <v>1950</v>
      </c>
      <c r="E31" s="45"/>
      <c r="F31" s="30"/>
      <c r="H31" s="103"/>
      <c r="I31" s="104"/>
      <c r="J31" s="28">
        <f t="shared" si="4"/>
        <v>0</v>
      </c>
      <c r="K31" s="28"/>
      <c r="L31" s="29">
        <v>0</v>
      </c>
      <c r="M31" s="30"/>
    </row>
    <row r="32" spans="1:13" s="17" customFormat="1" ht="24.75" customHeight="1" x14ac:dyDescent="0.2">
      <c r="A32" s="103"/>
      <c r="B32" s="104"/>
      <c r="C32" s="28">
        <f t="shared" si="2"/>
        <v>0</v>
      </c>
      <c r="D32" s="28"/>
      <c r="E32" s="40"/>
      <c r="F32" s="30"/>
      <c r="H32" s="103"/>
      <c r="I32" s="104"/>
      <c r="J32" s="28">
        <f t="shared" si="3"/>
        <v>0</v>
      </c>
      <c r="K32" s="28"/>
      <c r="L32" s="29">
        <v>0</v>
      </c>
      <c r="M32" s="30"/>
    </row>
    <row r="33" spans="1:13" s="17" customFormat="1" ht="24.75" customHeight="1" x14ac:dyDescent="0.2">
      <c r="A33" s="103"/>
      <c r="B33" s="104"/>
      <c r="C33" s="28">
        <f t="shared" si="2"/>
        <v>0</v>
      </c>
      <c r="D33" s="28"/>
      <c r="E33" s="40"/>
      <c r="F33" s="30"/>
      <c r="H33" s="103"/>
      <c r="I33" s="104"/>
      <c r="J33" s="28">
        <f t="shared" si="3"/>
        <v>0</v>
      </c>
      <c r="K33" s="28"/>
      <c r="L33" s="29">
        <v>0</v>
      </c>
      <c r="M33" s="30"/>
    </row>
    <row r="34" spans="1:13" s="17" customFormat="1" ht="24.75" customHeight="1" x14ac:dyDescent="0.2">
      <c r="A34" s="103"/>
      <c r="B34" s="104"/>
      <c r="C34" s="28">
        <f t="shared" si="2"/>
        <v>0</v>
      </c>
      <c r="D34" s="28"/>
      <c r="E34" s="29"/>
      <c r="F34" s="30"/>
      <c r="H34" s="103"/>
      <c r="I34" s="104"/>
      <c r="J34" s="28">
        <f t="shared" si="3"/>
        <v>0</v>
      </c>
      <c r="K34" s="28"/>
      <c r="L34" s="29">
        <v>0</v>
      </c>
      <c r="M34" s="30"/>
    </row>
    <row r="35" spans="1:13" s="17" customFormat="1" ht="24.75" customHeight="1" x14ac:dyDescent="0.2">
      <c r="A35" s="103"/>
      <c r="B35" s="104"/>
      <c r="C35" s="28">
        <f t="shared" si="2"/>
        <v>0</v>
      </c>
      <c r="D35" s="28"/>
      <c r="E35" s="29"/>
      <c r="F35" s="30"/>
      <c r="H35" s="103"/>
      <c r="I35" s="104"/>
      <c r="J35" s="28">
        <f t="shared" si="3"/>
        <v>0</v>
      </c>
      <c r="K35" s="28"/>
      <c r="L35" s="29">
        <v>0</v>
      </c>
      <c r="M35" s="30"/>
    </row>
    <row r="36" spans="1:13" s="17" customFormat="1" ht="24.75" customHeight="1" x14ac:dyDescent="0.2">
      <c r="A36" s="103"/>
      <c r="B36" s="104"/>
      <c r="C36" s="28">
        <f t="shared" si="2"/>
        <v>0</v>
      </c>
      <c r="D36" s="28"/>
      <c r="E36" s="29"/>
      <c r="F36" s="30"/>
      <c r="H36" s="103"/>
      <c r="I36" s="104"/>
      <c r="J36" s="28">
        <f t="shared" si="3"/>
        <v>0</v>
      </c>
      <c r="K36" s="28"/>
      <c r="L36" s="29">
        <v>0</v>
      </c>
      <c r="M36" s="30"/>
    </row>
    <row r="37" spans="1:13" s="17" customFormat="1" ht="24.75" customHeight="1" x14ac:dyDescent="0.2">
      <c r="A37" s="103"/>
      <c r="B37" s="104"/>
      <c r="C37" s="28">
        <f t="shared" si="2"/>
        <v>0</v>
      </c>
      <c r="D37" s="28"/>
      <c r="E37" s="29">
        <v>0</v>
      </c>
      <c r="F37" s="30"/>
      <c r="H37" s="103"/>
      <c r="I37" s="104"/>
      <c r="J37" s="28">
        <f t="shared" si="3"/>
        <v>0</v>
      </c>
      <c r="K37" s="28"/>
      <c r="L37" s="29">
        <v>0</v>
      </c>
      <c r="M37" s="30"/>
    </row>
    <row r="38" spans="1:13" s="17" customFormat="1" ht="24.75" customHeight="1" x14ac:dyDescent="0.2">
      <c r="A38" s="103" t="s">
        <v>43</v>
      </c>
      <c r="B38" s="104"/>
      <c r="C38" s="28">
        <f>SUM(C20:C37)</f>
        <v>14000</v>
      </c>
      <c r="D38" s="28">
        <f>SUM(D20:D37)</f>
        <v>11650</v>
      </c>
      <c r="E38" s="29">
        <f>SUM(E20:E37)</f>
        <v>2350</v>
      </c>
      <c r="F38" s="77">
        <f>SUM(F20:F37)</f>
        <v>0</v>
      </c>
      <c r="H38" s="103" t="s">
        <v>43</v>
      </c>
      <c r="I38" s="104"/>
      <c r="J38" s="28">
        <f>SUM(J21:J37)</f>
        <v>23950</v>
      </c>
      <c r="K38" s="28">
        <f>SUM(K21:K37)</f>
        <v>13250</v>
      </c>
      <c r="L38" s="29">
        <f>SUM(L21:L37)</f>
        <v>10700</v>
      </c>
      <c r="M38" s="77">
        <f>SUM(M21:M37)</f>
        <v>0</v>
      </c>
    </row>
    <row r="39" spans="1:13" s="17" customFormat="1" ht="24.75" customHeight="1" x14ac:dyDescent="0.2">
      <c r="A39" s="22" t="s">
        <v>363</v>
      </c>
      <c r="B39" s="22"/>
      <c r="C39" s="22"/>
      <c r="D39" s="22"/>
      <c r="E39" s="22"/>
      <c r="F39" s="22"/>
      <c r="H39" s="22"/>
      <c r="I39" s="22"/>
      <c r="K39" s="43"/>
      <c r="L39" s="132" t="s">
        <v>84</v>
      </c>
      <c r="M39" s="132"/>
    </row>
    <row r="40" spans="1:13" s="17" customFormat="1" ht="24.75" customHeight="1" x14ac:dyDescent="0.2">
      <c r="A40" s="22"/>
      <c r="B40" s="22"/>
      <c r="C40" s="22"/>
      <c r="D40" s="22"/>
      <c r="E40" s="22"/>
      <c r="F40" s="22"/>
      <c r="G40" s="21"/>
      <c r="H40" s="22"/>
      <c r="I40" s="22"/>
      <c r="J40" s="22"/>
      <c r="K40" s="42" t="s">
        <v>57</v>
      </c>
      <c r="L40" s="108" t="str">
        <f>岐阜県!E38</f>
        <v>２０２５年５月</v>
      </c>
      <c r="M40" s="108"/>
    </row>
    <row r="41" spans="1:13" s="17" customFormat="1" ht="24.75" customHeight="1" x14ac:dyDescent="0.2">
      <c r="A41" s="21"/>
      <c r="B41" s="21"/>
      <c r="C41" s="21"/>
      <c r="D41" s="21"/>
      <c r="E41" s="21"/>
      <c r="F41" s="21"/>
      <c r="G41" s="21"/>
      <c r="H41" s="21"/>
      <c r="I41" s="21"/>
      <c r="J41" s="21"/>
      <c r="K41" s="21"/>
      <c r="L41" s="21"/>
      <c r="M41" s="21"/>
    </row>
    <row r="42" spans="1:13" s="21" customFormat="1" ht="24.75" customHeight="1" x14ac:dyDescent="0.2"/>
    <row r="43" spans="1:13" s="21" customFormat="1" ht="24.75" customHeight="1" x14ac:dyDescent="0.2">
      <c r="A43" s="1"/>
      <c r="B43" s="1"/>
      <c r="C43" s="1"/>
      <c r="D43" s="1"/>
      <c r="E43" s="1"/>
      <c r="F43" s="1"/>
      <c r="H43" s="1"/>
      <c r="I43" s="1"/>
      <c r="J43" s="1"/>
      <c r="K43" s="1"/>
      <c r="L43" s="1"/>
      <c r="M43" s="1"/>
    </row>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sheetData>
  <mergeCells count="77">
    <mergeCell ref="A8:B8"/>
    <mergeCell ref="H8:I8"/>
    <mergeCell ref="A9:B9"/>
    <mergeCell ref="H9:I9"/>
    <mergeCell ref="A1:M1"/>
    <mergeCell ref="B2:C2"/>
    <mergeCell ref="E2:G2"/>
    <mergeCell ref="I2:J2"/>
    <mergeCell ref="L2:M3"/>
    <mergeCell ref="B3:C3"/>
    <mergeCell ref="E3:G3"/>
    <mergeCell ref="I3:J3"/>
    <mergeCell ref="K2:K3"/>
    <mergeCell ref="A4:K4"/>
    <mergeCell ref="A5:K5"/>
    <mergeCell ref="A6:B6"/>
    <mergeCell ref="H6:I6"/>
    <mergeCell ref="A7:B7"/>
    <mergeCell ref="H7:I7"/>
    <mergeCell ref="H16:I16"/>
    <mergeCell ref="A10:B10"/>
    <mergeCell ref="H11:I11"/>
    <mergeCell ref="A11:B11"/>
    <mergeCell ref="H12:I12"/>
    <mergeCell ref="A12:B12"/>
    <mergeCell ref="H13:I13"/>
    <mergeCell ref="A13:B13"/>
    <mergeCell ref="H14:I14"/>
    <mergeCell ref="A14:B14"/>
    <mergeCell ref="H15:I15"/>
    <mergeCell ref="A15:B15"/>
    <mergeCell ref="A16:B16"/>
    <mergeCell ref="H10:I10"/>
    <mergeCell ref="H17:I17"/>
    <mergeCell ref="L40:M40"/>
    <mergeCell ref="A18:B18"/>
    <mergeCell ref="H19:I19"/>
    <mergeCell ref="A19:B19"/>
    <mergeCell ref="H20:I20"/>
    <mergeCell ref="A20:B20"/>
    <mergeCell ref="H21:I21"/>
    <mergeCell ref="A21:B21"/>
    <mergeCell ref="H22:I22"/>
    <mergeCell ref="A22:B22"/>
    <mergeCell ref="H23:I23"/>
    <mergeCell ref="A23:B23"/>
    <mergeCell ref="H24:I24"/>
    <mergeCell ref="A24:B24"/>
    <mergeCell ref="H25:I25"/>
    <mergeCell ref="A25:B25"/>
    <mergeCell ref="H26:I26"/>
    <mergeCell ref="A33:B33"/>
    <mergeCell ref="A26:B26"/>
    <mergeCell ref="H27:I27"/>
    <mergeCell ref="A27:B27"/>
    <mergeCell ref="H28:I28"/>
    <mergeCell ref="A28:B28"/>
    <mergeCell ref="H29:I29"/>
    <mergeCell ref="A34:B34"/>
    <mergeCell ref="H35:I35"/>
    <mergeCell ref="A35:B35"/>
    <mergeCell ref="A29:B29"/>
    <mergeCell ref="H30:I30"/>
    <mergeCell ref="A30:B30"/>
    <mergeCell ref="H31:I31"/>
    <mergeCell ref="A31:B31"/>
    <mergeCell ref="H32:I32"/>
    <mergeCell ref="A32:B32"/>
    <mergeCell ref="H33:I33"/>
    <mergeCell ref="H34:I34"/>
    <mergeCell ref="L39:M39"/>
    <mergeCell ref="A38:B38"/>
    <mergeCell ref="H38:I38"/>
    <mergeCell ref="A36:B36"/>
    <mergeCell ref="H36:I36"/>
    <mergeCell ref="H37:I37"/>
    <mergeCell ref="A37:B37"/>
  </mergeCells>
  <phoneticPr fontId="2"/>
  <printOptions horizontalCentered="1" verticalCentered="1"/>
  <pageMargins left="0.39370078740157483" right="0.39370078740157483" top="0.48" bottom="0.78740157480314965" header="0.51181102362204722" footer="0.43307086614173229"/>
  <pageSetup paperSize="9" scale="70" orientation="portrait" verticalDpi="96"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6"/>
  <sheetViews>
    <sheetView showZeros="0" zoomScale="75" zoomScaleNormal="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11" t="s">
        <v>44</v>
      </c>
      <c r="B1" s="111"/>
      <c r="C1" s="111"/>
      <c r="D1" s="111"/>
      <c r="E1" s="111"/>
      <c r="F1" s="111"/>
      <c r="G1" s="111"/>
      <c r="H1" s="111"/>
      <c r="I1" s="111"/>
      <c r="J1" s="111"/>
      <c r="K1" s="111"/>
      <c r="L1" s="111"/>
      <c r="M1" s="111"/>
    </row>
    <row r="2" spans="1:13" s="9" customFormat="1" ht="31.5" customHeight="1" x14ac:dyDescent="0.2">
      <c r="A2" s="73" t="s">
        <v>45</v>
      </c>
      <c r="B2" s="112" t="str">
        <f>岐阜県!B1</f>
        <v>　　月　　日（　　）</v>
      </c>
      <c r="C2" s="113"/>
      <c r="D2" s="74" t="s">
        <v>85</v>
      </c>
      <c r="E2" s="114">
        <f>岐阜県!D1</f>
        <v>0</v>
      </c>
      <c r="F2" s="114"/>
      <c r="G2" s="115"/>
      <c r="H2" s="74" t="s">
        <v>46</v>
      </c>
      <c r="I2" s="116">
        <f>岐阜県!B3</f>
        <v>0</v>
      </c>
      <c r="J2" s="117"/>
      <c r="K2" s="128" t="s">
        <v>47</v>
      </c>
      <c r="L2" s="118">
        <f>岐阜県!D3</f>
        <v>0</v>
      </c>
      <c r="M2" s="119"/>
    </row>
    <row r="3" spans="1:13" s="9" customFormat="1" ht="31.5" customHeight="1" thickBot="1" x14ac:dyDescent="0.25">
      <c r="A3" s="75" t="s">
        <v>48</v>
      </c>
      <c r="B3" s="122" t="str">
        <f>岐阜県!B2</f>
        <v>　　月　　日（　　）</v>
      </c>
      <c r="C3" s="123"/>
      <c r="D3" s="76" t="s">
        <v>49</v>
      </c>
      <c r="E3" s="124">
        <f>岐阜県!D2</f>
        <v>0</v>
      </c>
      <c r="F3" s="124"/>
      <c r="G3" s="125"/>
      <c r="H3" s="76" t="s">
        <v>50</v>
      </c>
      <c r="I3" s="126">
        <f>F18+F34+M18+M34</f>
        <v>0</v>
      </c>
      <c r="J3" s="127"/>
      <c r="K3" s="129"/>
      <c r="L3" s="120"/>
      <c r="M3" s="121"/>
    </row>
    <row r="4" spans="1:13" s="24" customFormat="1" ht="17.25" customHeight="1" x14ac:dyDescent="0.15">
      <c r="A4" s="110" t="s">
        <v>321</v>
      </c>
      <c r="B4" s="110"/>
      <c r="C4" s="110"/>
      <c r="D4" s="110"/>
      <c r="E4" s="110"/>
      <c r="F4" s="110"/>
      <c r="G4" s="110"/>
      <c r="H4" s="110"/>
      <c r="I4" s="110"/>
      <c r="J4" s="110"/>
      <c r="K4" s="110"/>
    </row>
    <row r="5" spans="1:13" s="24" customFormat="1" ht="17.25" customHeight="1" x14ac:dyDescent="0.15">
      <c r="A5" s="110" t="s">
        <v>51</v>
      </c>
      <c r="B5" s="110"/>
      <c r="C5" s="110"/>
      <c r="D5" s="110"/>
      <c r="E5" s="110"/>
      <c r="F5" s="110"/>
      <c r="G5" s="110"/>
      <c r="H5" s="110"/>
      <c r="I5" s="110"/>
      <c r="J5" s="110"/>
      <c r="K5" s="110"/>
    </row>
    <row r="6" spans="1:13" customFormat="1" ht="24.75" customHeight="1" x14ac:dyDescent="0.15">
      <c r="A6" s="109" t="s">
        <v>38</v>
      </c>
      <c r="B6" s="109"/>
      <c r="C6" s="11"/>
      <c r="D6" s="11"/>
      <c r="E6" s="11"/>
      <c r="F6" s="11"/>
      <c r="H6" s="109" t="s">
        <v>69</v>
      </c>
      <c r="I6" s="109"/>
      <c r="J6" s="11"/>
      <c r="K6" s="11"/>
      <c r="L6" s="11"/>
    </row>
    <row r="7" spans="1:13" s="17" customFormat="1" ht="24.75" customHeight="1" x14ac:dyDescent="0.2">
      <c r="A7" s="106" t="s">
        <v>53</v>
      </c>
      <c r="B7" s="107"/>
      <c r="C7" s="14" t="s">
        <v>54</v>
      </c>
      <c r="D7" s="14" t="s">
        <v>37</v>
      </c>
      <c r="E7" s="15" t="s">
        <v>55</v>
      </c>
      <c r="F7" s="16" t="s">
        <v>56</v>
      </c>
      <c r="H7" s="106" t="s">
        <v>53</v>
      </c>
      <c r="I7" s="107"/>
      <c r="J7" s="14" t="s">
        <v>54</v>
      </c>
      <c r="K7" s="14" t="s">
        <v>37</v>
      </c>
      <c r="L7" s="15" t="s">
        <v>55</v>
      </c>
      <c r="M7" s="16" t="s">
        <v>56</v>
      </c>
    </row>
    <row r="8" spans="1:13" s="17" customFormat="1" ht="24.75" customHeight="1" x14ac:dyDescent="0.2">
      <c r="A8" s="103" t="s">
        <v>300</v>
      </c>
      <c r="B8" s="104"/>
      <c r="C8" s="28">
        <f>SUM(D8:E8)</f>
        <v>2050</v>
      </c>
      <c r="D8" s="28">
        <v>2050</v>
      </c>
      <c r="E8" s="44">
        <v>0</v>
      </c>
      <c r="F8" s="30"/>
      <c r="H8" s="103" t="s">
        <v>362</v>
      </c>
      <c r="I8" s="104"/>
      <c r="J8" s="28">
        <f t="shared" ref="J8:J17" si="0">SUM(K8:L8)</f>
        <v>2250</v>
      </c>
      <c r="K8" s="28">
        <v>2250</v>
      </c>
      <c r="L8" s="44">
        <v>0</v>
      </c>
      <c r="M8" s="30"/>
    </row>
    <row r="9" spans="1:13" s="17" customFormat="1" ht="24.75" customHeight="1" x14ac:dyDescent="0.2">
      <c r="A9" s="103" t="s">
        <v>314</v>
      </c>
      <c r="B9" s="104"/>
      <c r="C9" s="28">
        <f t="shared" ref="C9:C17" si="1">SUM(D9:E9)</f>
        <v>1200</v>
      </c>
      <c r="D9" s="28">
        <v>1200</v>
      </c>
      <c r="E9" s="44">
        <v>0</v>
      </c>
      <c r="F9" s="30"/>
      <c r="H9" s="103"/>
      <c r="I9" s="104"/>
      <c r="J9" s="28">
        <f t="shared" si="0"/>
        <v>0</v>
      </c>
      <c r="K9" s="28"/>
      <c r="L9" s="29">
        <v>0</v>
      </c>
      <c r="M9" s="30"/>
    </row>
    <row r="10" spans="1:13" s="17" customFormat="1" ht="24.75" customHeight="1" x14ac:dyDescent="0.2">
      <c r="A10" s="103" t="s">
        <v>359</v>
      </c>
      <c r="B10" s="104"/>
      <c r="C10" s="28">
        <f t="shared" si="1"/>
        <v>2100</v>
      </c>
      <c r="D10" s="28">
        <v>2100</v>
      </c>
      <c r="E10" s="44">
        <v>0</v>
      </c>
      <c r="F10" s="30"/>
      <c r="H10" s="103"/>
      <c r="I10" s="104"/>
      <c r="J10" s="28">
        <f t="shared" si="0"/>
        <v>0</v>
      </c>
      <c r="K10" s="28"/>
      <c r="L10" s="29">
        <v>0</v>
      </c>
      <c r="M10" s="30"/>
    </row>
    <row r="11" spans="1:13" s="17" customFormat="1" ht="24.75" customHeight="1" x14ac:dyDescent="0.2">
      <c r="A11" s="103" t="s">
        <v>323</v>
      </c>
      <c r="B11" s="104"/>
      <c r="C11" s="28">
        <f t="shared" si="1"/>
        <v>850</v>
      </c>
      <c r="D11" s="28">
        <v>850</v>
      </c>
      <c r="E11" s="44"/>
      <c r="F11" s="30"/>
      <c r="H11" s="103"/>
      <c r="I11" s="104"/>
      <c r="J11" s="28">
        <f t="shared" si="0"/>
        <v>0</v>
      </c>
      <c r="K11" s="28"/>
      <c r="L11" s="29">
        <v>0</v>
      </c>
      <c r="M11" s="30"/>
    </row>
    <row r="12" spans="1:13" s="17" customFormat="1" ht="24.75" customHeight="1" x14ac:dyDescent="0.2">
      <c r="A12" s="103" t="s">
        <v>133</v>
      </c>
      <c r="B12" s="104"/>
      <c r="C12" s="28">
        <f t="shared" si="1"/>
        <v>450</v>
      </c>
      <c r="D12" s="28">
        <v>450</v>
      </c>
      <c r="E12" s="44"/>
      <c r="F12" s="30"/>
      <c r="H12" s="103"/>
      <c r="I12" s="104"/>
      <c r="J12" s="28">
        <f t="shared" si="0"/>
        <v>0</v>
      </c>
      <c r="K12" s="28"/>
      <c r="L12" s="29">
        <v>0</v>
      </c>
      <c r="M12" s="30"/>
    </row>
    <row r="13" spans="1:13" s="17" customFormat="1" ht="24.75" customHeight="1" x14ac:dyDescent="0.2">
      <c r="A13" s="103" t="s">
        <v>134</v>
      </c>
      <c r="B13" s="104"/>
      <c r="C13" s="28">
        <f t="shared" si="1"/>
        <v>550</v>
      </c>
      <c r="D13" s="28">
        <v>550</v>
      </c>
      <c r="E13" s="44"/>
      <c r="F13" s="30"/>
      <c r="H13" s="103"/>
      <c r="I13" s="104"/>
      <c r="J13" s="28">
        <f t="shared" si="0"/>
        <v>0</v>
      </c>
      <c r="K13" s="28"/>
      <c r="L13" s="29">
        <v>0</v>
      </c>
      <c r="M13" s="30"/>
    </row>
    <row r="14" spans="1:13" s="17" customFormat="1" ht="24.75" customHeight="1" x14ac:dyDescent="0.2">
      <c r="A14" s="103" t="s">
        <v>135</v>
      </c>
      <c r="B14" s="104"/>
      <c r="C14" s="28">
        <f t="shared" si="1"/>
        <v>900</v>
      </c>
      <c r="D14" s="28">
        <v>900</v>
      </c>
      <c r="E14" s="44"/>
      <c r="F14" s="30"/>
      <c r="H14" s="103"/>
      <c r="I14" s="104"/>
      <c r="J14" s="28">
        <f t="shared" si="0"/>
        <v>0</v>
      </c>
      <c r="K14" s="28"/>
      <c r="L14" s="29">
        <v>0</v>
      </c>
      <c r="M14" s="30"/>
    </row>
    <row r="15" spans="1:13" s="17" customFormat="1" ht="24.75" customHeight="1" x14ac:dyDescent="0.2">
      <c r="A15" s="103"/>
      <c r="B15" s="104"/>
      <c r="C15" s="28">
        <f t="shared" si="1"/>
        <v>0</v>
      </c>
      <c r="D15" s="28"/>
      <c r="E15" s="29"/>
      <c r="F15" s="30"/>
      <c r="H15" s="103"/>
      <c r="I15" s="104"/>
      <c r="J15" s="28"/>
      <c r="K15" s="28"/>
      <c r="L15" s="29"/>
      <c r="M15" s="30"/>
    </row>
    <row r="16" spans="1:13" s="17" customFormat="1" ht="24.75" customHeight="1" x14ac:dyDescent="0.2">
      <c r="A16" s="103"/>
      <c r="B16" s="104"/>
      <c r="C16" s="28">
        <f t="shared" si="1"/>
        <v>0</v>
      </c>
      <c r="D16" s="28"/>
      <c r="E16" s="29"/>
      <c r="F16" s="30"/>
      <c r="H16" s="103"/>
      <c r="I16" s="104"/>
      <c r="J16" s="28">
        <f t="shared" si="0"/>
        <v>0</v>
      </c>
      <c r="K16" s="28"/>
      <c r="L16" s="29">
        <v>0</v>
      </c>
      <c r="M16" s="30"/>
    </row>
    <row r="17" spans="1:13" s="17" customFormat="1" ht="24.75" customHeight="1" x14ac:dyDescent="0.2">
      <c r="A17" s="103"/>
      <c r="B17" s="104"/>
      <c r="C17" s="28">
        <f t="shared" si="1"/>
        <v>0</v>
      </c>
      <c r="D17" s="28"/>
      <c r="E17" s="29"/>
      <c r="F17" s="30"/>
      <c r="H17" s="103"/>
      <c r="I17" s="104"/>
      <c r="J17" s="28">
        <f t="shared" si="0"/>
        <v>0</v>
      </c>
      <c r="K17" s="28"/>
      <c r="L17" s="29">
        <v>0</v>
      </c>
      <c r="M17" s="30"/>
    </row>
    <row r="18" spans="1:13" s="17" customFormat="1" ht="24.75" customHeight="1" x14ac:dyDescent="0.2">
      <c r="A18" s="103" t="s">
        <v>76</v>
      </c>
      <c r="B18" s="104"/>
      <c r="C18" s="28">
        <f>SUM(C8:C17)</f>
        <v>8100</v>
      </c>
      <c r="D18" s="28">
        <f>SUM(D8:D17)</f>
        <v>8100</v>
      </c>
      <c r="E18" s="29">
        <f>SUM(E8:E17)</f>
        <v>0</v>
      </c>
      <c r="F18" s="77">
        <f>SUM(F8:F17)</f>
        <v>0</v>
      </c>
      <c r="H18" s="103" t="s">
        <v>77</v>
      </c>
      <c r="I18" s="104"/>
      <c r="J18" s="28">
        <f>SUM(J8:J17)</f>
        <v>2250</v>
      </c>
      <c r="K18" s="28">
        <f>SUM(K8:K17)</f>
        <v>2250</v>
      </c>
      <c r="L18" s="29">
        <f>SUM(L8:L17)</f>
        <v>0</v>
      </c>
      <c r="M18" s="77">
        <f>SUM(M8:M17)</f>
        <v>0</v>
      </c>
    </row>
    <row r="19" spans="1:13" s="20" customFormat="1" ht="24.75" customHeight="1" x14ac:dyDescent="0.2">
      <c r="L19" s="20">
        <v>0</v>
      </c>
    </row>
    <row r="20" spans="1:13" s="17" customFormat="1" ht="24.75" customHeight="1" x14ac:dyDescent="0.2">
      <c r="A20" s="109" t="s">
        <v>70</v>
      </c>
      <c r="B20" s="109"/>
      <c r="C20" s="23"/>
      <c r="D20" s="23"/>
      <c r="E20" s="23"/>
      <c r="F20" s="23"/>
      <c r="H20" s="109" t="s">
        <v>42</v>
      </c>
      <c r="I20" s="109"/>
      <c r="J20" s="23"/>
      <c r="K20" s="23"/>
      <c r="L20" s="23"/>
    </row>
    <row r="21" spans="1:13" s="17" customFormat="1" ht="24.75" customHeight="1" x14ac:dyDescent="0.2">
      <c r="A21" s="106" t="s">
        <v>53</v>
      </c>
      <c r="B21" s="107"/>
      <c r="C21" s="14" t="s">
        <v>54</v>
      </c>
      <c r="D21" s="14" t="s">
        <v>37</v>
      </c>
      <c r="E21" s="15" t="s">
        <v>55</v>
      </c>
      <c r="F21" s="16" t="s">
        <v>56</v>
      </c>
      <c r="H21" s="106" t="s">
        <v>53</v>
      </c>
      <c r="I21" s="107"/>
      <c r="J21" s="14" t="s">
        <v>54</v>
      </c>
      <c r="K21" s="14" t="s">
        <v>37</v>
      </c>
      <c r="L21" s="15" t="s">
        <v>55</v>
      </c>
      <c r="M21" s="16" t="s">
        <v>56</v>
      </c>
    </row>
    <row r="22" spans="1:13" s="17" customFormat="1" ht="24.75" customHeight="1" x14ac:dyDescent="0.2">
      <c r="A22" s="103" t="s">
        <v>258</v>
      </c>
      <c r="B22" s="104"/>
      <c r="C22" s="28">
        <f t="shared" ref="C22:C33" si="2">SUM(D22:E22)</f>
        <v>6250</v>
      </c>
      <c r="D22" s="28">
        <v>3300</v>
      </c>
      <c r="E22" s="29">
        <v>2950</v>
      </c>
      <c r="F22" s="30"/>
      <c r="H22" s="103" t="s">
        <v>246</v>
      </c>
      <c r="I22" s="104"/>
      <c r="J22" s="28">
        <f t="shared" ref="J22:J33" si="3">SUM(K22:L22)</f>
        <v>12900</v>
      </c>
      <c r="K22" s="28">
        <v>7300</v>
      </c>
      <c r="L22" s="29">
        <v>5600</v>
      </c>
      <c r="M22" s="30"/>
    </row>
    <row r="23" spans="1:13" s="17" customFormat="1" ht="24.75" customHeight="1" x14ac:dyDescent="0.2">
      <c r="A23" s="103" t="s">
        <v>260</v>
      </c>
      <c r="B23" s="104"/>
      <c r="C23" s="28">
        <f>SUM(D23:E23)</f>
        <v>10550</v>
      </c>
      <c r="D23" s="28">
        <v>4150</v>
      </c>
      <c r="E23" s="29">
        <v>6400</v>
      </c>
      <c r="F23" s="30"/>
      <c r="H23" s="103" t="s">
        <v>136</v>
      </c>
      <c r="I23" s="104"/>
      <c r="J23" s="28">
        <f t="shared" si="3"/>
        <v>2500</v>
      </c>
      <c r="K23" s="28">
        <v>1600</v>
      </c>
      <c r="L23" s="29">
        <v>900</v>
      </c>
      <c r="M23" s="30"/>
    </row>
    <row r="24" spans="1:13" s="17" customFormat="1" ht="24.75" customHeight="1" x14ac:dyDescent="0.2">
      <c r="A24" s="103" t="s">
        <v>261</v>
      </c>
      <c r="B24" s="104"/>
      <c r="C24" s="28">
        <f t="shared" si="2"/>
        <v>3600</v>
      </c>
      <c r="D24" s="28">
        <v>1950</v>
      </c>
      <c r="E24" s="29">
        <v>1650</v>
      </c>
      <c r="F24" s="30"/>
      <c r="H24" s="103" t="s">
        <v>247</v>
      </c>
      <c r="I24" s="104"/>
      <c r="J24" s="28">
        <f t="shared" si="3"/>
        <v>2150</v>
      </c>
      <c r="K24" s="28">
        <v>1400</v>
      </c>
      <c r="L24" s="29">
        <v>750</v>
      </c>
      <c r="M24" s="30"/>
    </row>
    <row r="25" spans="1:13" s="17" customFormat="1" ht="24.75" customHeight="1" x14ac:dyDescent="0.2">
      <c r="A25" s="103" t="s">
        <v>262</v>
      </c>
      <c r="B25" s="104"/>
      <c r="C25" s="28">
        <f t="shared" si="2"/>
        <v>3850</v>
      </c>
      <c r="D25" s="28">
        <v>2150</v>
      </c>
      <c r="E25" s="29">
        <v>1700</v>
      </c>
      <c r="F25" s="30"/>
      <c r="H25" s="103" t="s">
        <v>317</v>
      </c>
      <c r="I25" s="104"/>
      <c r="J25" s="28">
        <f t="shared" si="3"/>
        <v>2400</v>
      </c>
      <c r="K25" s="28">
        <v>1250</v>
      </c>
      <c r="L25" s="29">
        <v>1150</v>
      </c>
      <c r="M25" s="30"/>
    </row>
    <row r="26" spans="1:13" s="17" customFormat="1" ht="24.75" customHeight="1" x14ac:dyDescent="0.2">
      <c r="A26" s="103" t="s">
        <v>259</v>
      </c>
      <c r="B26" s="104"/>
      <c r="C26" s="28">
        <f t="shared" si="2"/>
        <v>2350</v>
      </c>
      <c r="D26" s="28">
        <v>1150</v>
      </c>
      <c r="E26" s="29">
        <v>1200</v>
      </c>
      <c r="F26" s="30"/>
      <c r="H26" s="103" t="s">
        <v>248</v>
      </c>
      <c r="I26" s="104"/>
      <c r="J26" s="28">
        <f t="shared" si="3"/>
        <v>5450</v>
      </c>
      <c r="K26" s="28">
        <v>3050</v>
      </c>
      <c r="L26" s="29">
        <v>2400</v>
      </c>
      <c r="M26" s="30"/>
    </row>
    <row r="27" spans="1:13" s="17" customFormat="1" ht="24.75" customHeight="1" x14ac:dyDescent="0.2">
      <c r="A27" s="103" t="s">
        <v>313</v>
      </c>
      <c r="B27" s="104"/>
      <c r="C27" s="28">
        <f t="shared" si="2"/>
        <v>2850</v>
      </c>
      <c r="D27" s="28">
        <v>1700</v>
      </c>
      <c r="E27" s="29">
        <v>1150</v>
      </c>
      <c r="F27" s="30"/>
      <c r="H27" s="103" t="s">
        <v>137</v>
      </c>
      <c r="I27" s="104"/>
      <c r="J27" s="28">
        <f t="shared" si="3"/>
        <v>1650</v>
      </c>
      <c r="K27" s="28">
        <v>850</v>
      </c>
      <c r="L27" s="29">
        <v>800</v>
      </c>
      <c r="M27" s="30"/>
    </row>
    <row r="28" spans="1:13" s="17" customFormat="1" ht="24.75" customHeight="1" x14ac:dyDescent="0.2">
      <c r="A28" s="103"/>
      <c r="B28" s="104"/>
      <c r="C28" s="28">
        <f t="shared" si="2"/>
        <v>0</v>
      </c>
      <c r="D28" s="28"/>
      <c r="E28" s="29">
        <v>0</v>
      </c>
      <c r="F28" s="30"/>
      <c r="H28" s="103" t="s">
        <v>138</v>
      </c>
      <c r="I28" s="104"/>
      <c r="J28" s="28">
        <f t="shared" si="3"/>
        <v>2100</v>
      </c>
      <c r="K28" s="28">
        <v>1350</v>
      </c>
      <c r="L28" s="29">
        <v>750</v>
      </c>
      <c r="M28" s="30"/>
    </row>
    <row r="29" spans="1:13" s="17" customFormat="1" ht="24.75" customHeight="1" x14ac:dyDescent="0.2">
      <c r="A29" s="103"/>
      <c r="B29" s="104"/>
      <c r="C29" s="28">
        <f t="shared" si="2"/>
        <v>0</v>
      </c>
      <c r="D29" s="28"/>
      <c r="E29" s="29">
        <v>0</v>
      </c>
      <c r="F29" s="30"/>
      <c r="H29" s="103" t="s">
        <v>250</v>
      </c>
      <c r="I29" s="104"/>
      <c r="J29" s="28">
        <f t="shared" si="3"/>
        <v>2500</v>
      </c>
      <c r="K29" s="28">
        <v>1250</v>
      </c>
      <c r="L29" s="29">
        <v>1250</v>
      </c>
      <c r="M29" s="30"/>
    </row>
    <row r="30" spans="1:13" s="17" customFormat="1" ht="24.75" customHeight="1" x14ac:dyDescent="0.2">
      <c r="A30" s="103"/>
      <c r="B30" s="104"/>
      <c r="C30" s="28">
        <f t="shared" si="2"/>
        <v>0</v>
      </c>
      <c r="D30" s="28"/>
      <c r="E30" s="29">
        <v>0</v>
      </c>
      <c r="F30" s="30"/>
      <c r="H30" s="103" t="s">
        <v>249</v>
      </c>
      <c r="I30" s="104"/>
      <c r="J30" s="28">
        <f t="shared" si="3"/>
        <v>3550</v>
      </c>
      <c r="K30" s="28">
        <v>1900</v>
      </c>
      <c r="L30" s="29">
        <v>1650</v>
      </c>
      <c r="M30" s="30"/>
    </row>
    <row r="31" spans="1:13" s="17" customFormat="1" ht="24.75" customHeight="1" x14ac:dyDescent="0.2">
      <c r="A31" s="103"/>
      <c r="B31" s="104"/>
      <c r="C31" s="28">
        <f t="shared" si="2"/>
        <v>0</v>
      </c>
      <c r="D31" s="28"/>
      <c r="E31" s="29">
        <v>0</v>
      </c>
      <c r="F31" s="30"/>
      <c r="H31" s="103" t="s">
        <v>251</v>
      </c>
      <c r="I31" s="104"/>
      <c r="J31" s="28">
        <f t="shared" si="3"/>
        <v>3250</v>
      </c>
      <c r="K31" s="28">
        <v>1950</v>
      </c>
      <c r="L31" s="29">
        <v>1300</v>
      </c>
      <c r="M31" s="30"/>
    </row>
    <row r="32" spans="1:13" s="17" customFormat="1" ht="24.75" customHeight="1" x14ac:dyDescent="0.2">
      <c r="A32" s="103"/>
      <c r="B32" s="104"/>
      <c r="C32" s="28">
        <f t="shared" si="2"/>
        <v>0</v>
      </c>
      <c r="D32" s="28"/>
      <c r="E32" s="29"/>
      <c r="F32" s="30"/>
      <c r="H32" s="103"/>
      <c r="I32" s="104"/>
      <c r="J32" s="28">
        <f t="shared" si="3"/>
        <v>0</v>
      </c>
      <c r="K32" s="28"/>
      <c r="L32" s="29"/>
      <c r="M32" s="30"/>
    </row>
    <row r="33" spans="1:13" s="17" customFormat="1" ht="24.75" customHeight="1" x14ac:dyDescent="0.2">
      <c r="A33" s="103"/>
      <c r="B33" s="104"/>
      <c r="C33" s="28">
        <f t="shared" si="2"/>
        <v>0</v>
      </c>
      <c r="D33" s="28"/>
      <c r="E33" s="40">
        <v>0</v>
      </c>
      <c r="F33" s="30"/>
      <c r="H33" s="103"/>
      <c r="I33" s="104"/>
      <c r="J33" s="28">
        <f t="shared" si="3"/>
        <v>0</v>
      </c>
      <c r="K33" s="28"/>
      <c r="L33" s="29">
        <v>0</v>
      </c>
      <c r="M33" s="30"/>
    </row>
    <row r="34" spans="1:13" s="17" customFormat="1" ht="24.75" customHeight="1" x14ac:dyDescent="0.2">
      <c r="A34" s="103" t="s">
        <v>78</v>
      </c>
      <c r="B34" s="104"/>
      <c r="C34" s="28">
        <f>SUM(C22:C33)</f>
        <v>29450</v>
      </c>
      <c r="D34" s="28">
        <f>SUM(D22:D33)</f>
        <v>14400</v>
      </c>
      <c r="E34" s="29">
        <f>SUM(E22:E33)</f>
        <v>15050</v>
      </c>
      <c r="F34" s="77">
        <f>SUM(F22:F33)</f>
        <v>0</v>
      </c>
      <c r="H34" s="103" t="s">
        <v>79</v>
      </c>
      <c r="I34" s="104"/>
      <c r="J34" s="28">
        <f>SUM(J22:J33)</f>
        <v>38450</v>
      </c>
      <c r="K34" s="28">
        <f>SUM(K22:K33)</f>
        <v>21900</v>
      </c>
      <c r="L34" s="29">
        <f>SUM(L22:L33)</f>
        <v>16550</v>
      </c>
      <c r="M34" s="77">
        <f>SUM(M22:M33)</f>
        <v>0</v>
      </c>
    </row>
    <row r="35" spans="1:13" s="17" customFormat="1" ht="24.75" customHeight="1" x14ac:dyDescent="0.2">
      <c r="A35" s="22"/>
      <c r="B35" s="22"/>
      <c r="C35" s="22"/>
      <c r="D35" s="22"/>
      <c r="E35" s="22"/>
      <c r="F35" s="22"/>
      <c r="G35" s="21"/>
      <c r="H35" s="22"/>
      <c r="I35" s="22"/>
      <c r="K35" s="43"/>
      <c r="L35" s="105" t="s">
        <v>84</v>
      </c>
      <c r="M35" s="105"/>
    </row>
    <row r="36" spans="1:13" s="17" customFormat="1" ht="24.75" customHeight="1" x14ac:dyDescent="0.2">
      <c r="A36" s="22"/>
      <c r="B36" s="22"/>
      <c r="C36" s="22"/>
      <c r="D36" s="22"/>
      <c r="E36" s="22"/>
      <c r="F36" s="22"/>
      <c r="G36" s="21"/>
      <c r="H36" s="22"/>
      <c r="I36" s="22"/>
      <c r="J36" s="22"/>
      <c r="K36" s="42" t="s">
        <v>57</v>
      </c>
      <c r="L36" s="108" t="str">
        <f>岐阜県!E38</f>
        <v>２０２５年５月</v>
      </c>
      <c r="M36" s="108"/>
    </row>
    <row r="37" spans="1:13" s="21" customFormat="1" ht="24.75" customHeight="1" x14ac:dyDescent="0.2"/>
    <row r="38" spans="1:13" s="21" customFormat="1" ht="24.75" customHeight="1" x14ac:dyDescent="0.2"/>
    <row r="39" spans="1:13" s="21" customFormat="1" ht="24.75" customHeight="1" x14ac:dyDescent="0.2"/>
    <row r="40" spans="1:13" s="21" customFormat="1" ht="24.75" customHeight="1" x14ac:dyDescent="0.2"/>
    <row r="41" spans="1:13" s="21" customFormat="1" ht="24.75" customHeight="1" x14ac:dyDescent="0.2"/>
    <row r="42" spans="1:13" s="21" customFormat="1" ht="24.75" customHeight="1" x14ac:dyDescent="0.2"/>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s="1" customFormat="1" ht="24.75" customHeight="1" x14ac:dyDescent="0.15"/>
    <row r="50" s="1" customFormat="1" ht="24.75" customHeight="1" x14ac:dyDescent="0.15"/>
    <row r="51" s="1" customFormat="1" ht="24.75" customHeight="1" x14ac:dyDescent="0.15"/>
    <row r="52" s="1" customFormat="1" ht="24.75" customHeight="1" x14ac:dyDescent="0.15"/>
    <row r="53" s="1" customFormat="1" ht="24.75" customHeight="1" x14ac:dyDescent="0.15"/>
    <row r="54" s="1" customFormat="1" ht="24.75" customHeight="1" x14ac:dyDescent="0.15"/>
    <row r="55" s="1" customFormat="1" ht="24.75" customHeight="1" x14ac:dyDescent="0.15"/>
    <row r="56" s="1" customFormat="1" ht="24.75" customHeight="1" x14ac:dyDescent="0.15"/>
  </sheetData>
  <mergeCells count="69">
    <mergeCell ref="A1:M1"/>
    <mergeCell ref="B2:C2"/>
    <mergeCell ref="E2:G2"/>
    <mergeCell ref="I2:J2"/>
    <mergeCell ref="L2:M3"/>
    <mergeCell ref="B3:C3"/>
    <mergeCell ref="E3:G3"/>
    <mergeCell ref="I3:J3"/>
    <mergeCell ref="K2:K3"/>
    <mergeCell ref="A4:K4"/>
    <mergeCell ref="A5:K5"/>
    <mergeCell ref="L36:M36"/>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6:B16"/>
    <mergeCell ref="H16:I16"/>
    <mergeCell ref="A15:B15"/>
    <mergeCell ref="H15:I15"/>
    <mergeCell ref="A17:B17"/>
    <mergeCell ref="H17:I17"/>
    <mergeCell ref="A18:B18"/>
    <mergeCell ref="H18:I18"/>
    <mergeCell ref="A20:B20"/>
    <mergeCell ref="H20:I20"/>
    <mergeCell ref="A21:B21"/>
    <mergeCell ref="H21:I21"/>
    <mergeCell ref="A22:B22"/>
    <mergeCell ref="H22:I22"/>
    <mergeCell ref="A23:B23"/>
    <mergeCell ref="H23:I23"/>
    <mergeCell ref="A24:B24"/>
    <mergeCell ref="H24:I24"/>
    <mergeCell ref="A25:B25"/>
    <mergeCell ref="H25:I25"/>
    <mergeCell ref="A26:B26"/>
    <mergeCell ref="H26:I26"/>
    <mergeCell ref="H27:I27"/>
    <mergeCell ref="A27:B27"/>
    <mergeCell ref="A28:B28"/>
    <mergeCell ref="H28:I28"/>
    <mergeCell ref="A29:B29"/>
    <mergeCell ref="H29:I29"/>
    <mergeCell ref="H31:I31"/>
    <mergeCell ref="A30:B30"/>
    <mergeCell ref="H30:I30"/>
    <mergeCell ref="A31:B31"/>
    <mergeCell ref="L35:M35"/>
    <mergeCell ref="A34:B34"/>
    <mergeCell ref="H34:I34"/>
    <mergeCell ref="A32:B32"/>
    <mergeCell ref="H32:I32"/>
    <mergeCell ref="A33:B33"/>
    <mergeCell ref="H33:I33"/>
  </mergeCells>
  <phoneticPr fontId="2"/>
  <printOptions horizontalCentered="1" verticalCentered="1"/>
  <pageMargins left="0.39370078740157483" right="0.39370078740157483" top="0.43307086614173229" bottom="0.31496062992125984" header="0.33" footer="0.43307086614173229"/>
  <pageSetup paperSize="9" scale="70" orientation="portrait" verticalDpi="9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取扱基準3-1</vt:lpstr>
      <vt:lpstr>取扱基準3-2</vt:lpstr>
      <vt:lpstr>取扱基準3-3</vt:lpstr>
      <vt:lpstr>岐阜県</vt:lpstr>
      <vt:lpstr>岐阜・瑞穂市・本巣市･本巣郡・山県市</vt:lpstr>
      <vt:lpstr>羽島市・羽島郡・各務原市</vt:lpstr>
      <vt:lpstr>大垣・海津・揖斐・不破・安八・養老</vt:lpstr>
      <vt:lpstr>美濃加茂市・加茂郡・美濃市・関市</vt:lpstr>
      <vt:lpstr>郡上市・可児市・可児郡・多治見市</vt:lpstr>
      <vt:lpstr>土岐市・瑞浪市・恵那市・中津川市</vt:lpstr>
      <vt:lpstr>下呂市・高山市・飛騨市</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dc:creator>
  <cp:lastModifiedBy>松浦主任KOKOKU21</cp:lastModifiedBy>
  <cp:lastPrinted>2025-02-10T03:04:44Z</cp:lastPrinted>
  <dcterms:created xsi:type="dcterms:W3CDTF">1999-02-12T04:55:55Z</dcterms:created>
  <dcterms:modified xsi:type="dcterms:W3CDTF">2025-04-25T03:54:44Z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1218051409</vt:i4>
  </property>
  <property fmtid="{D5CDD505-2E9C-101B-9397-08002B2CF9AE}" pid="3" name="_EmailSubject">
    <vt:lpwstr>20年後期全域配布部数表をお送りします</vt:lpwstr>
  </property>
  <property fmtid="{D5CDD505-2E9C-101B-9397-08002B2CF9AE}" pid="4" name="_AuthorEmail">
    <vt:lpwstr>hayakw.t@chunichi.co.jp</vt:lpwstr>
  </property>
  <property fmtid="{D5CDD505-2E9C-101B-9397-08002B2CF9AE}" pid="5" name="_AuthorEmailDisplayName">
    <vt:lpwstr>早川　徹</vt:lpwstr>
  </property>
  <property fmtid="{D5CDD505-2E9C-101B-9397-08002B2CF9AE}" pid="6" name="_ReviewingToolsShownOnce">
    <vt:lpwstr/>
  </property>
</Properties>
</file>